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5135" windowHeight="7875"/>
  </bookViews>
  <sheets>
    <sheet name="bug initial" sheetId="3" r:id="rId1"/>
  </sheets>
  <calcPr calcId="144525"/>
</workbook>
</file>

<file path=xl/calcChain.xml><?xml version="1.0" encoding="utf-8"?>
<calcChain xmlns="http://schemas.openxmlformats.org/spreadsheetml/2006/main">
  <c r="E24" i="3" l="1"/>
  <c r="F24" i="3"/>
  <c r="G24" i="3"/>
  <c r="H24" i="3"/>
  <c r="E11" i="3"/>
  <c r="F11" i="3"/>
  <c r="G11" i="3"/>
  <c r="H11" i="3"/>
  <c r="K24" i="3"/>
  <c r="J24" i="3"/>
  <c r="I24" i="3"/>
  <c r="D24" i="3"/>
  <c r="C24" i="3"/>
  <c r="B24" i="3"/>
  <c r="K11" i="3"/>
  <c r="J11" i="3"/>
  <c r="I11" i="3"/>
  <c r="D11" i="3"/>
  <c r="C11" i="3"/>
  <c r="B11" i="3"/>
  <c r="E6" i="3" l="1"/>
  <c r="E25" i="3" s="1"/>
  <c r="K6" i="3"/>
  <c r="K25" i="3" s="1"/>
  <c r="J6" i="3"/>
  <c r="J25" i="3" s="1"/>
  <c r="I6" i="3"/>
  <c r="I25" i="3" s="1"/>
  <c r="G6" i="3"/>
  <c r="G25" i="3" s="1"/>
  <c r="C6" i="3"/>
  <c r="C25" i="3" s="1"/>
  <c r="B6" i="3"/>
  <c r="B25" i="3" s="1"/>
  <c r="F6" i="3"/>
  <c r="F25" i="3" s="1"/>
  <c r="D6" i="3"/>
  <c r="D25" i="3" s="1"/>
  <c r="H6" i="3"/>
  <c r="H25" i="3" s="1"/>
</calcChain>
</file>

<file path=xl/sharedStrings.xml><?xml version="1.0" encoding="utf-8"?>
<sst xmlns="http://schemas.openxmlformats.org/spreadsheetml/2006/main" count="45" uniqueCount="43">
  <si>
    <t xml:space="preserve">DENUMIRE  INDICATOR </t>
  </si>
  <si>
    <t>PLAN AN</t>
  </si>
  <si>
    <t>APROBAT</t>
  </si>
  <si>
    <t>Total cheltuieli MATERIALE</t>
  </si>
  <si>
    <t>mii lei</t>
  </si>
  <si>
    <t xml:space="preserve">TOTAL </t>
  </si>
  <si>
    <t>SECTIUNEA FUNCTIONARE</t>
  </si>
  <si>
    <t>Estimari</t>
  </si>
  <si>
    <t>CENTRUL CULTURAL SI DE CREATIE</t>
  </si>
  <si>
    <t>10.01.01 Salarii baza</t>
  </si>
  <si>
    <t>Total cheltuieli de personal</t>
  </si>
  <si>
    <t>20.01.07 Transport</t>
  </si>
  <si>
    <t>20.01.09 Materiale si prest serv</t>
  </si>
  <si>
    <t>20.02 Reparatii curente</t>
  </si>
  <si>
    <r>
      <t xml:space="preserve">Cap.art.alin.  </t>
    </r>
    <r>
      <rPr>
        <b/>
        <sz val="10"/>
        <color theme="1"/>
        <rFont val="Times New Roman"/>
        <family val="1"/>
      </rPr>
      <t xml:space="preserve">  67.10.03.30 </t>
    </r>
    <r>
      <rPr>
        <sz val="10"/>
        <color theme="1"/>
        <rFont val="Times New Roman"/>
        <family val="1"/>
      </rPr>
      <t xml:space="preserve">      </t>
    </r>
  </si>
  <si>
    <t>20.01.02 Materiale curatenie</t>
  </si>
  <si>
    <t>20.01.03 Incalzit,iluminat</t>
  </si>
  <si>
    <t>20.01.04 Apa,canal,salubritate</t>
  </si>
  <si>
    <t>20.05.30 Alte ob de inventar</t>
  </si>
  <si>
    <t>20.30.30 Alte chelt.cu bun.</t>
  </si>
  <si>
    <t xml:space="preserve">                                                     </t>
  </si>
  <si>
    <t>Trim I</t>
  </si>
  <si>
    <t>Trim II</t>
  </si>
  <si>
    <t>Trim III</t>
  </si>
  <si>
    <t>Trim IV</t>
  </si>
  <si>
    <t xml:space="preserve">                                </t>
  </si>
  <si>
    <t>10.03.07 Contributie asiguratorie</t>
  </si>
  <si>
    <t>20.01.01 Furnituri birou</t>
  </si>
  <si>
    <t>20.01.05  Carburanti si lubr</t>
  </si>
  <si>
    <t xml:space="preserve">   JR. Todor Adrian Nicolae</t>
  </si>
  <si>
    <t>10.01.17 Indemnizatie hrana</t>
  </si>
  <si>
    <t>10.02.06 Tichete de vacanta</t>
  </si>
  <si>
    <t>20.01.08 telefonie</t>
  </si>
  <si>
    <t xml:space="preserve">20.01.30 Materiale si PS </t>
  </si>
  <si>
    <t xml:space="preserve">         Secretar general,</t>
  </si>
  <si>
    <r>
      <t xml:space="preserve">PROPUS  BUGET </t>
    </r>
    <r>
      <rPr>
        <b/>
        <sz val="10"/>
        <color theme="1"/>
        <rFont val="Times New Roman"/>
        <family val="1"/>
      </rPr>
      <t>2024</t>
    </r>
  </si>
  <si>
    <t>Anexa nr.2 la HCL nr.              / 2024</t>
  </si>
  <si>
    <t>Anexa privind componeța  cheltuielilor pe anul 2024 și estimări 2024-2026</t>
  </si>
  <si>
    <t>Primar,</t>
  </si>
  <si>
    <t>Bedea Iulius Gelu</t>
  </si>
  <si>
    <t xml:space="preserve">     Avizat ,</t>
  </si>
  <si>
    <t>Inițiator,</t>
  </si>
  <si>
    <t>REALIZARI LA 29.12.2023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</si>
</sst>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0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20" xfId="0" applyFont="1" applyBorder="1" applyAlignment="1">
      <alignment horizontal="right" vertical="top" wrapText="1"/>
    </xf>
    <xf numFmtId="0" fontId="1" fillId="0" borderId="23" xfId="0" applyFont="1" applyBorder="1" applyAlignment="1">
      <alignment vertical="top" wrapText="1"/>
    </xf>
    <xf numFmtId="0" fontId="1" fillId="0" borderId="7" xfId="0" applyFont="1" applyBorder="1" applyAlignment="1">
      <alignment horizontal="right"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5" xfId="0" applyFont="1" applyBorder="1" applyAlignment="1">
      <alignment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21" xfId="0" applyFont="1" applyBorder="1" applyAlignment="1">
      <alignment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2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2" fontId="1" fillId="0" borderId="7" xfId="0" applyNumberFormat="1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1" fillId="0" borderId="2" xfId="0" applyNumberFormat="1" applyFont="1" applyBorder="1" applyAlignment="1">
      <alignment horizontal="right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26" xfId="0" applyNumberFormat="1" applyFont="1" applyBorder="1" applyAlignment="1">
      <alignment horizontal="right" vertical="top" wrapText="1"/>
    </xf>
    <xf numFmtId="2" fontId="1" fillId="0" borderId="24" xfId="0" applyNumberFormat="1" applyFont="1" applyBorder="1" applyAlignment="1">
      <alignment horizontal="right" vertical="top" wrapText="1"/>
    </xf>
    <xf numFmtId="0" fontId="2" fillId="0" borderId="24" xfId="0" applyFont="1" applyBorder="1" applyAlignment="1">
      <alignment horizontal="right" vertical="top" wrapText="1"/>
    </xf>
    <xf numFmtId="0" fontId="2" fillId="0" borderId="27" xfId="0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2" fontId="1" fillId="0" borderId="25" xfId="0" applyNumberFormat="1" applyFont="1" applyBorder="1" applyAlignment="1">
      <alignment horizontal="right" vertical="top" wrapText="1"/>
    </xf>
    <xf numFmtId="2" fontId="1" fillId="0" borderId="27" xfId="0" applyNumberFormat="1" applyFont="1" applyBorder="1" applyAlignment="1">
      <alignment horizontal="right" vertical="top" wrapText="1"/>
    </xf>
    <xf numFmtId="2" fontId="2" fillId="0" borderId="24" xfId="0" applyNumberFormat="1" applyFont="1" applyBorder="1" applyAlignment="1">
      <alignment horizontal="right" vertical="top" wrapText="1"/>
    </xf>
    <xf numFmtId="2" fontId="1" fillId="0" borderId="6" xfId="0" applyNumberFormat="1" applyFont="1" applyBorder="1" applyAlignment="1">
      <alignment horizontal="right" vertical="top" wrapText="1"/>
    </xf>
    <xf numFmtId="2" fontId="1" fillId="0" borderId="2" xfId="0" applyNumberFormat="1" applyFont="1" applyBorder="1" applyAlignment="1">
      <alignment vertical="top" wrapText="1"/>
    </xf>
    <xf numFmtId="2" fontId="1" fillId="0" borderId="22" xfId="0" applyNumberFormat="1" applyFont="1" applyBorder="1" applyAlignment="1">
      <alignment vertical="top" wrapText="1"/>
    </xf>
    <xf numFmtId="2" fontId="2" fillId="0" borderId="4" xfId="0" applyNumberFormat="1" applyFont="1" applyBorder="1"/>
    <xf numFmtId="0" fontId="1" fillId="0" borderId="25" xfId="0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Normal="100" workbookViewId="0">
      <selection activeCell="D25" sqref="D25"/>
    </sheetView>
  </sheetViews>
  <sheetFormatPr defaultRowHeight="15" x14ac:dyDescent="0.25"/>
  <cols>
    <col min="1" max="1" width="24.85546875" customWidth="1"/>
    <col min="2" max="2" width="9.7109375" customWidth="1"/>
    <col min="3" max="3" width="11.42578125" customWidth="1"/>
    <col min="4" max="4" width="10.28515625" customWidth="1"/>
    <col min="5" max="5" width="8.5703125" customWidth="1"/>
    <col min="6" max="6" width="7.85546875" customWidth="1"/>
    <col min="7" max="7" width="10.85546875" customWidth="1"/>
    <col min="8" max="8" width="8.140625" customWidth="1"/>
    <col min="9" max="9" width="7.85546875" customWidth="1"/>
    <col min="10" max="10" width="8" customWidth="1"/>
    <col min="11" max="11" width="8.140625" customWidth="1"/>
  </cols>
  <sheetData>
    <row r="1" spans="1:11" x14ac:dyDescent="0.25">
      <c r="A1" s="2" t="s">
        <v>37</v>
      </c>
      <c r="B1" s="2"/>
      <c r="C1" s="1"/>
      <c r="D1" s="1"/>
      <c r="E1" s="1"/>
      <c r="F1" s="1"/>
      <c r="G1" s="1" t="s">
        <v>36</v>
      </c>
      <c r="H1" s="1"/>
      <c r="I1" s="1"/>
      <c r="J1" s="1"/>
      <c r="K1" s="1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4</v>
      </c>
    </row>
    <row r="3" spans="1:11" ht="15" customHeight="1" x14ac:dyDescent="0.25">
      <c r="A3" s="3" t="s">
        <v>14</v>
      </c>
      <c r="B3" s="4" t="s">
        <v>1</v>
      </c>
      <c r="C3" s="54" t="s">
        <v>42</v>
      </c>
      <c r="D3" s="57" t="s">
        <v>35</v>
      </c>
      <c r="E3" s="5" t="s">
        <v>21</v>
      </c>
      <c r="F3" s="5" t="s">
        <v>22</v>
      </c>
      <c r="G3" s="5" t="s">
        <v>23</v>
      </c>
      <c r="H3" s="6" t="s">
        <v>24</v>
      </c>
      <c r="I3" s="5" t="s">
        <v>7</v>
      </c>
      <c r="J3" s="5" t="s">
        <v>7</v>
      </c>
      <c r="K3" s="6" t="s">
        <v>7</v>
      </c>
    </row>
    <row r="4" spans="1:11" x14ac:dyDescent="0.25">
      <c r="A4" s="7" t="s">
        <v>0</v>
      </c>
      <c r="B4" s="8" t="s">
        <v>2</v>
      </c>
      <c r="C4" s="55"/>
      <c r="D4" s="58"/>
      <c r="E4" s="8">
        <v>2024</v>
      </c>
      <c r="F4" s="8">
        <v>2024</v>
      </c>
      <c r="G4" s="8">
        <v>2024</v>
      </c>
      <c r="H4" s="8">
        <v>2024</v>
      </c>
      <c r="I4" s="8">
        <v>2025</v>
      </c>
      <c r="J4" s="8">
        <v>2026</v>
      </c>
      <c r="K4" s="9">
        <v>2027</v>
      </c>
    </row>
    <row r="5" spans="1:11" ht="26.25" thickBot="1" x14ac:dyDescent="0.3">
      <c r="A5" s="10" t="s">
        <v>8</v>
      </c>
      <c r="B5" s="11">
        <v>2023</v>
      </c>
      <c r="C5" s="56"/>
      <c r="D5" s="59"/>
      <c r="E5" s="11"/>
      <c r="F5" s="11"/>
      <c r="G5" s="11"/>
      <c r="H5" s="12"/>
      <c r="I5" s="11"/>
      <c r="J5" s="11"/>
      <c r="K5" s="12"/>
    </row>
    <row r="6" spans="1:11" ht="15.75" thickBot="1" x14ac:dyDescent="0.3">
      <c r="A6" s="13" t="s">
        <v>6</v>
      </c>
      <c r="B6" s="14">
        <f t="shared" ref="B6:K6" si="0">B11+B24</f>
        <v>1295</v>
      </c>
      <c r="C6" s="14">
        <f t="shared" si="0"/>
        <v>1191.48</v>
      </c>
      <c r="D6" s="14">
        <f t="shared" si="0"/>
        <v>1200</v>
      </c>
      <c r="E6" s="35">
        <f t="shared" si="0"/>
        <v>409.5</v>
      </c>
      <c r="F6" s="35">
        <f t="shared" si="0"/>
        <v>425</v>
      </c>
      <c r="G6" s="35">
        <f t="shared" si="0"/>
        <v>308</v>
      </c>
      <c r="H6" s="40">
        <f t="shared" si="0"/>
        <v>57.500000000000007</v>
      </c>
      <c r="I6" s="35">
        <f t="shared" si="0"/>
        <v>1250</v>
      </c>
      <c r="J6" s="14">
        <f t="shared" si="0"/>
        <v>1308</v>
      </c>
      <c r="K6" s="15">
        <f t="shared" si="0"/>
        <v>1362</v>
      </c>
    </row>
    <row r="7" spans="1:11" x14ac:dyDescent="0.25">
      <c r="A7" s="16" t="s">
        <v>9</v>
      </c>
      <c r="B7" s="31">
        <v>143.46</v>
      </c>
      <c r="C7" s="31">
        <v>128</v>
      </c>
      <c r="D7" s="31">
        <v>130</v>
      </c>
      <c r="E7" s="31">
        <v>40</v>
      </c>
      <c r="F7" s="31">
        <v>40</v>
      </c>
      <c r="G7" s="31">
        <v>40</v>
      </c>
      <c r="H7" s="41">
        <v>10</v>
      </c>
      <c r="I7" s="31">
        <v>153</v>
      </c>
      <c r="J7" s="17">
        <v>160</v>
      </c>
      <c r="K7" s="48">
        <v>167</v>
      </c>
    </row>
    <row r="8" spans="1:11" x14ac:dyDescent="0.25">
      <c r="A8" s="16" t="s">
        <v>30</v>
      </c>
      <c r="B8" s="37">
        <v>12.5</v>
      </c>
      <c r="C8" s="37">
        <v>9.6199999999999992</v>
      </c>
      <c r="D8" s="37">
        <v>10</v>
      </c>
      <c r="E8" s="37">
        <v>3</v>
      </c>
      <c r="F8" s="37">
        <v>3</v>
      </c>
      <c r="G8" s="37">
        <v>3</v>
      </c>
      <c r="H8" s="42">
        <v>1</v>
      </c>
      <c r="I8" s="43"/>
      <c r="J8" s="38"/>
      <c r="K8" s="39"/>
    </row>
    <row r="9" spans="1:11" x14ac:dyDescent="0.25">
      <c r="A9" s="16" t="s">
        <v>31</v>
      </c>
      <c r="B9" s="37">
        <v>4.3499999999999996</v>
      </c>
      <c r="C9" s="37">
        <v>3.63</v>
      </c>
      <c r="D9" s="37">
        <v>4</v>
      </c>
      <c r="E9" s="37">
        <v>4</v>
      </c>
      <c r="F9" s="37">
        <v>0</v>
      </c>
      <c r="G9" s="37">
        <v>0</v>
      </c>
      <c r="H9" s="42">
        <v>0</v>
      </c>
      <c r="I9" s="43"/>
      <c r="J9" s="38"/>
      <c r="K9" s="39"/>
    </row>
    <row r="10" spans="1:11" ht="25.5" x14ac:dyDescent="0.25">
      <c r="A10" s="18" t="s">
        <v>26</v>
      </c>
      <c r="B10" s="32">
        <v>3.69</v>
      </c>
      <c r="C10" s="32">
        <v>3.1</v>
      </c>
      <c r="D10" s="32">
        <v>3.1</v>
      </c>
      <c r="E10" s="32">
        <v>1</v>
      </c>
      <c r="F10" s="32">
        <v>1</v>
      </c>
      <c r="G10" s="32">
        <v>1</v>
      </c>
      <c r="H10" s="44">
        <v>0.1</v>
      </c>
      <c r="I10" s="33"/>
      <c r="J10" s="20"/>
      <c r="K10" s="21"/>
    </row>
    <row r="11" spans="1:11" x14ac:dyDescent="0.25">
      <c r="A11" s="22" t="s">
        <v>10</v>
      </c>
      <c r="B11" s="33">
        <f t="shared" ref="B11:K11" si="1">SUM(B7:B10)</f>
        <v>164</v>
      </c>
      <c r="C11" s="20">
        <f t="shared" si="1"/>
        <v>144.35</v>
      </c>
      <c r="D11" s="33">
        <f t="shared" si="1"/>
        <v>147.1</v>
      </c>
      <c r="E11" s="33">
        <f t="shared" si="1"/>
        <v>48</v>
      </c>
      <c r="F11" s="33">
        <f t="shared" si="1"/>
        <v>44</v>
      </c>
      <c r="G11" s="33">
        <f t="shared" si="1"/>
        <v>44</v>
      </c>
      <c r="H11" s="33">
        <f t="shared" si="1"/>
        <v>11.1</v>
      </c>
      <c r="I11" s="33">
        <f t="shared" si="1"/>
        <v>153</v>
      </c>
      <c r="J11" s="33">
        <f t="shared" si="1"/>
        <v>160</v>
      </c>
      <c r="K11" s="33">
        <f t="shared" si="1"/>
        <v>167</v>
      </c>
    </row>
    <row r="12" spans="1:11" x14ac:dyDescent="0.25">
      <c r="A12" s="18" t="s">
        <v>27</v>
      </c>
      <c r="B12" s="32">
        <v>2</v>
      </c>
      <c r="C12" s="19">
        <v>1.92</v>
      </c>
      <c r="D12" s="32">
        <v>2.5</v>
      </c>
      <c r="E12" s="32">
        <v>1</v>
      </c>
      <c r="F12" s="32">
        <v>0.5</v>
      </c>
      <c r="G12" s="32">
        <v>0.5</v>
      </c>
      <c r="H12" s="36">
        <v>0.5</v>
      </c>
      <c r="I12" s="32"/>
      <c r="J12" s="19"/>
      <c r="K12" s="23"/>
    </row>
    <row r="13" spans="1:11" x14ac:dyDescent="0.25">
      <c r="A13" s="18" t="s">
        <v>15</v>
      </c>
      <c r="B13" s="32">
        <v>10</v>
      </c>
      <c r="C13" s="19">
        <v>5.52</v>
      </c>
      <c r="D13" s="32">
        <v>5</v>
      </c>
      <c r="E13" s="32">
        <v>1</v>
      </c>
      <c r="F13" s="32">
        <v>2</v>
      </c>
      <c r="G13" s="32">
        <v>1</v>
      </c>
      <c r="H13" s="44">
        <v>1</v>
      </c>
      <c r="I13" s="32"/>
      <c r="J13" s="19"/>
      <c r="K13" s="23"/>
    </row>
    <row r="14" spans="1:11" x14ac:dyDescent="0.25">
      <c r="A14" s="18" t="s">
        <v>16</v>
      </c>
      <c r="B14" s="32">
        <v>309.94</v>
      </c>
      <c r="C14" s="19">
        <v>292.76</v>
      </c>
      <c r="D14" s="32">
        <v>265</v>
      </c>
      <c r="E14" s="32">
        <v>100</v>
      </c>
      <c r="F14" s="32">
        <v>100</v>
      </c>
      <c r="G14" s="32">
        <v>65</v>
      </c>
      <c r="H14" s="44">
        <v>0</v>
      </c>
      <c r="I14" s="32"/>
      <c r="J14" s="19"/>
      <c r="K14" s="23"/>
    </row>
    <row r="15" spans="1:11" x14ac:dyDescent="0.25">
      <c r="A15" s="18" t="s">
        <v>17</v>
      </c>
      <c r="B15" s="32">
        <v>38.92</v>
      </c>
      <c r="C15" s="19">
        <v>31.4</v>
      </c>
      <c r="D15" s="32">
        <v>35</v>
      </c>
      <c r="E15" s="32">
        <v>10</v>
      </c>
      <c r="F15" s="32">
        <v>10</v>
      </c>
      <c r="G15" s="32">
        <v>10</v>
      </c>
      <c r="H15" s="44">
        <v>5</v>
      </c>
      <c r="I15" s="32"/>
      <c r="J15" s="19"/>
      <c r="K15" s="23"/>
    </row>
    <row r="16" spans="1:11" x14ac:dyDescent="0.25">
      <c r="A16" s="18" t="s">
        <v>28</v>
      </c>
      <c r="B16" s="32">
        <v>1.5</v>
      </c>
      <c r="C16" s="19">
        <v>1.4</v>
      </c>
      <c r="D16" s="32">
        <v>2.5</v>
      </c>
      <c r="E16" s="32">
        <v>1</v>
      </c>
      <c r="F16" s="32">
        <v>1</v>
      </c>
      <c r="G16" s="32">
        <v>0.5</v>
      </c>
      <c r="H16" s="44">
        <v>0</v>
      </c>
      <c r="I16" s="32"/>
      <c r="J16" s="19"/>
      <c r="K16" s="23"/>
    </row>
    <row r="17" spans="1:11" x14ac:dyDescent="0.25">
      <c r="A17" s="18" t="s">
        <v>11</v>
      </c>
      <c r="B17" s="32">
        <v>1.5</v>
      </c>
      <c r="C17" s="19">
        <v>0.12</v>
      </c>
      <c r="D17" s="32">
        <v>6</v>
      </c>
      <c r="E17" s="32">
        <v>3</v>
      </c>
      <c r="F17" s="32">
        <v>3</v>
      </c>
      <c r="G17" s="32">
        <v>0</v>
      </c>
      <c r="H17" s="44">
        <v>0</v>
      </c>
      <c r="I17" s="32"/>
      <c r="J17" s="19"/>
      <c r="K17" s="23"/>
    </row>
    <row r="18" spans="1:11" x14ac:dyDescent="0.25">
      <c r="A18" s="18" t="s">
        <v>32</v>
      </c>
      <c r="B18" s="32">
        <v>1.25</v>
      </c>
      <c r="C18" s="19">
        <v>1.25</v>
      </c>
      <c r="D18" s="32">
        <v>1.6</v>
      </c>
      <c r="E18" s="32">
        <v>0.5</v>
      </c>
      <c r="F18" s="32">
        <v>0.5</v>
      </c>
      <c r="G18" s="32">
        <v>0.5</v>
      </c>
      <c r="H18" s="44">
        <v>0.1</v>
      </c>
      <c r="I18" s="32"/>
      <c r="J18" s="19"/>
      <c r="K18" s="23"/>
    </row>
    <row r="19" spans="1:11" x14ac:dyDescent="0.25">
      <c r="A19" s="18" t="s">
        <v>12</v>
      </c>
      <c r="B19" s="32">
        <v>530.41999999999996</v>
      </c>
      <c r="C19" s="19">
        <v>527.11</v>
      </c>
      <c r="D19" s="32">
        <v>345</v>
      </c>
      <c r="E19" s="32">
        <v>100</v>
      </c>
      <c r="F19" s="32">
        <v>150</v>
      </c>
      <c r="G19" s="32">
        <v>95</v>
      </c>
      <c r="H19" s="44">
        <v>0</v>
      </c>
      <c r="I19" s="32"/>
      <c r="J19" s="19"/>
      <c r="K19" s="23"/>
    </row>
    <row r="20" spans="1:11" x14ac:dyDescent="0.25">
      <c r="A20" s="18" t="s">
        <v>33</v>
      </c>
      <c r="B20" s="32">
        <v>19.850000000000001</v>
      </c>
      <c r="C20" s="19">
        <v>11.32</v>
      </c>
      <c r="D20" s="32">
        <v>10</v>
      </c>
      <c r="E20" s="32">
        <v>5</v>
      </c>
      <c r="F20" s="32">
        <v>2</v>
      </c>
      <c r="G20" s="32">
        <v>2</v>
      </c>
      <c r="H20" s="44">
        <v>1</v>
      </c>
      <c r="I20" s="32"/>
      <c r="J20" s="19"/>
      <c r="K20" s="23"/>
    </row>
    <row r="21" spans="1:11" x14ac:dyDescent="0.25">
      <c r="A21" s="18" t="s">
        <v>13</v>
      </c>
      <c r="B21" s="32">
        <v>53</v>
      </c>
      <c r="C21" s="19">
        <v>24.95</v>
      </c>
      <c r="D21" s="32">
        <v>56</v>
      </c>
      <c r="E21" s="32">
        <v>15</v>
      </c>
      <c r="F21" s="32">
        <v>12</v>
      </c>
      <c r="G21" s="32">
        <v>20</v>
      </c>
      <c r="H21" s="44">
        <v>9</v>
      </c>
      <c r="I21" s="32"/>
      <c r="J21" s="19"/>
      <c r="K21" s="23"/>
    </row>
    <row r="22" spans="1:11" x14ac:dyDescent="0.25">
      <c r="A22" s="18" t="s">
        <v>18</v>
      </c>
      <c r="B22" s="32">
        <v>12.34</v>
      </c>
      <c r="C22" s="19">
        <v>2.5299999999999998</v>
      </c>
      <c r="D22" s="32">
        <v>5</v>
      </c>
      <c r="E22" s="32">
        <v>5</v>
      </c>
      <c r="F22" s="32">
        <v>0</v>
      </c>
      <c r="G22" s="32">
        <v>0</v>
      </c>
      <c r="H22" s="44">
        <v>0</v>
      </c>
      <c r="I22" s="32"/>
      <c r="J22" s="19"/>
      <c r="K22" s="23"/>
    </row>
    <row r="23" spans="1:11" ht="15.75" thickBot="1" x14ac:dyDescent="0.3">
      <c r="A23" s="24" t="s">
        <v>19</v>
      </c>
      <c r="B23" s="34">
        <v>150.28</v>
      </c>
      <c r="C23" s="25">
        <v>146.85</v>
      </c>
      <c r="D23" s="34">
        <v>319.3</v>
      </c>
      <c r="E23" s="45">
        <v>120</v>
      </c>
      <c r="F23" s="34">
        <v>100</v>
      </c>
      <c r="G23" s="34">
        <v>69.5</v>
      </c>
      <c r="H23" s="46">
        <v>29.8</v>
      </c>
      <c r="I23" s="34">
        <v>1097</v>
      </c>
      <c r="J23" s="25">
        <v>1148</v>
      </c>
      <c r="K23" s="26">
        <v>1195</v>
      </c>
    </row>
    <row r="24" spans="1:11" ht="15.75" thickBot="1" x14ac:dyDescent="0.3">
      <c r="A24" s="27" t="s">
        <v>3</v>
      </c>
      <c r="B24" s="35">
        <f t="shared" ref="B24:K24" si="2">SUM(B12:B23)</f>
        <v>1131</v>
      </c>
      <c r="C24" s="35">
        <f t="shared" si="2"/>
        <v>1047.1300000000001</v>
      </c>
      <c r="D24" s="35">
        <f t="shared" si="2"/>
        <v>1052.9000000000001</v>
      </c>
      <c r="E24" s="35">
        <f t="shared" si="2"/>
        <v>361.5</v>
      </c>
      <c r="F24" s="35">
        <f t="shared" si="2"/>
        <v>381</v>
      </c>
      <c r="G24" s="35">
        <f t="shared" si="2"/>
        <v>264</v>
      </c>
      <c r="H24" s="35">
        <f t="shared" si="2"/>
        <v>46.400000000000006</v>
      </c>
      <c r="I24" s="35">
        <f t="shared" si="2"/>
        <v>1097</v>
      </c>
      <c r="J24" s="35">
        <f t="shared" si="2"/>
        <v>1148</v>
      </c>
      <c r="K24" s="35">
        <f t="shared" si="2"/>
        <v>1195</v>
      </c>
    </row>
    <row r="25" spans="1:11" ht="15.75" thickBot="1" x14ac:dyDescent="0.3">
      <c r="A25" s="28" t="s">
        <v>5</v>
      </c>
      <c r="B25" s="47">
        <f>SUM(B6)</f>
        <v>1295</v>
      </c>
      <c r="C25" s="47">
        <f t="shared" ref="C25:K25" si="3">SUM(C6)</f>
        <v>1191.48</v>
      </c>
      <c r="D25" s="47">
        <f t="shared" si="3"/>
        <v>1200</v>
      </c>
      <c r="E25" s="47">
        <f t="shared" si="3"/>
        <v>409.5</v>
      </c>
      <c r="F25" s="47">
        <f t="shared" si="3"/>
        <v>425</v>
      </c>
      <c r="G25" s="47">
        <f t="shared" si="3"/>
        <v>308</v>
      </c>
      <c r="H25" s="47">
        <f t="shared" si="3"/>
        <v>57.500000000000007</v>
      </c>
      <c r="I25" s="47">
        <f t="shared" si="3"/>
        <v>1250</v>
      </c>
      <c r="J25" s="47">
        <f t="shared" si="3"/>
        <v>1308</v>
      </c>
      <c r="K25" s="47">
        <f t="shared" si="3"/>
        <v>1362</v>
      </c>
    </row>
    <row r="26" spans="1:11" x14ac:dyDescent="0.25">
      <c r="A26" s="30"/>
      <c r="B26" s="30"/>
      <c r="C26" s="1"/>
      <c r="D26" s="1"/>
      <c r="E26" s="1"/>
      <c r="F26" s="1"/>
      <c r="G26" s="1"/>
      <c r="H26" s="1"/>
      <c r="I26" s="1"/>
    </row>
    <row r="27" spans="1:11" ht="15.75" x14ac:dyDescent="0.25">
      <c r="A27" s="49" t="s">
        <v>41</v>
      </c>
      <c r="B27" s="1"/>
      <c r="C27" s="1"/>
      <c r="D27" s="1"/>
      <c r="E27" s="1"/>
      <c r="F27" s="1"/>
      <c r="G27" s="50"/>
      <c r="H27" s="51" t="s">
        <v>40</v>
      </c>
      <c r="I27" s="51"/>
      <c r="J27" s="52"/>
    </row>
    <row r="28" spans="1:11" ht="15.75" x14ac:dyDescent="0.25">
      <c r="A28" s="30" t="s">
        <v>38</v>
      </c>
      <c r="B28" s="1"/>
      <c r="C28" s="1"/>
      <c r="D28" s="1"/>
      <c r="E28" s="1"/>
      <c r="F28" s="1"/>
      <c r="G28" s="53"/>
      <c r="H28" s="52" t="s">
        <v>34</v>
      </c>
      <c r="I28" s="52"/>
      <c r="J28" s="52"/>
    </row>
    <row r="29" spans="1:11" ht="15.75" x14ac:dyDescent="0.25">
      <c r="A29" s="51" t="s">
        <v>39</v>
      </c>
      <c r="E29" s="1"/>
      <c r="F29" s="1" t="s">
        <v>20</v>
      </c>
      <c r="G29" s="50"/>
      <c r="H29" s="51" t="s">
        <v>29</v>
      </c>
      <c r="I29" s="52"/>
      <c r="J29" s="52"/>
    </row>
    <row r="33" spans="1:10" x14ac:dyDescent="0.25">
      <c r="E33" s="1"/>
      <c r="F33" s="1"/>
      <c r="G33" s="1" t="s">
        <v>25</v>
      </c>
    </row>
    <row r="34" spans="1:10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</row>
  </sheetData>
  <mergeCells count="2">
    <mergeCell ref="C3:C5"/>
    <mergeCell ref="D3:D5"/>
  </mergeCells>
  <pageMargins left="0.7" right="0.7" top="0.75" bottom="0.75" header="0.3" footer="0.3"/>
  <pageSetup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F7BDF7A2399D4F81F6509671E4C0FE" ma:contentTypeVersion="0" ma:contentTypeDescription="Creați un document nou." ma:contentTypeScope="" ma:versionID="cd0871c1e1b3dcb0f90f4ec311aa0b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6ca9891a7e55edf8ec0d6183cd5b6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86E9DC-85EF-40F6-A1BB-A3EF684B585C}"/>
</file>

<file path=customXml/itemProps2.xml><?xml version="1.0" encoding="utf-8"?>
<ds:datastoreItem xmlns:ds="http://schemas.openxmlformats.org/officeDocument/2006/customXml" ds:itemID="{8B64C6C1-5D3C-43E2-AE44-840EBF67BD15}"/>
</file>

<file path=customXml/itemProps3.xml><?xml version="1.0" encoding="utf-8"?>
<ds:datastoreItem xmlns:ds="http://schemas.openxmlformats.org/officeDocument/2006/customXml" ds:itemID="{10BD4738-938D-4E16-9509-22AD8B6C5A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 initial</vt:lpstr>
    </vt:vector>
  </TitlesOfParts>
  <Company>HP (Chinese)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Salistean Veronica</dc:creator>
  <cp:lastModifiedBy>Windows User</cp:lastModifiedBy>
  <cp:lastPrinted>2024-02-02T11:06:52Z</cp:lastPrinted>
  <dcterms:created xsi:type="dcterms:W3CDTF">2009-02-02T07:21:20Z</dcterms:created>
  <dcterms:modified xsi:type="dcterms:W3CDTF">2024-02-02T11:06:55Z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0x01010010F7BDF7A2399D4F81F6509671E4C0FE</vt:lpwstr>
  </property>
</Properties>
</file>