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 activeTab="3"/>
  </bookViews>
  <sheets>
    <sheet name="OPIS - A" sheetId="6" r:id="rId1"/>
    <sheet name="Sheet1" sheetId="7" r:id="rId2"/>
    <sheet name="OPIS-C" sheetId="8" r:id="rId3"/>
    <sheet name="2024" sheetId="9" r:id="rId4"/>
  </sheets>
  <definedNames>
    <definedName name="_xlnm.Print_Area" localSheetId="3">'2024'!$A$1:$G$25</definedName>
    <definedName name="_xlnm.Print_Area" localSheetId="2">'OPIS-C'!$A$1:$B$16</definedName>
    <definedName name="_xlnm.Print_Area" localSheetId="1">Sheet1!$A$1:$N$49</definedName>
  </definedNames>
  <calcPr calcId="144525"/>
</workbook>
</file>

<file path=xl/calcChain.xml><?xml version="1.0" encoding="utf-8"?>
<calcChain xmlns="http://schemas.openxmlformats.org/spreadsheetml/2006/main">
  <c r="D12" i="9" l="1"/>
  <c r="C35" i="7" l="1"/>
  <c r="D35" i="7"/>
  <c r="E35" i="7"/>
  <c r="F35" i="7"/>
  <c r="G35" i="7"/>
  <c r="H35" i="7"/>
  <c r="I35" i="7"/>
  <c r="J35" i="7"/>
  <c r="K35" i="7"/>
  <c r="L35" i="7"/>
  <c r="M35" i="7"/>
  <c r="N35" i="7"/>
  <c r="C34" i="7"/>
  <c r="D34" i="7"/>
  <c r="E34" i="7"/>
  <c r="F34" i="7"/>
  <c r="G34" i="7"/>
  <c r="H34" i="7"/>
  <c r="I34" i="7"/>
  <c r="J34" i="7"/>
  <c r="K34" i="7"/>
  <c r="L34" i="7"/>
  <c r="M34" i="7"/>
  <c r="N34" i="7"/>
  <c r="C42" i="7"/>
  <c r="C41" i="7" s="1"/>
  <c r="D42" i="7"/>
  <c r="D41" i="7" s="1"/>
  <c r="E42" i="7"/>
  <c r="E41" i="7" s="1"/>
  <c r="F42" i="7"/>
  <c r="F41" i="7" s="1"/>
  <c r="G42" i="7"/>
  <c r="G41" i="7" s="1"/>
  <c r="H42" i="7"/>
  <c r="H41" i="7" s="1"/>
  <c r="I42" i="7"/>
  <c r="I41" i="7" s="1"/>
  <c r="J42" i="7"/>
  <c r="J41" i="7" s="1"/>
  <c r="K42" i="7"/>
  <c r="K41" i="7" s="1"/>
  <c r="L42" i="7"/>
  <c r="L41" i="7" s="1"/>
  <c r="M42" i="7"/>
  <c r="M41" i="7" s="1"/>
  <c r="N42" i="7"/>
  <c r="N41" i="7" s="1"/>
  <c r="B42" i="7"/>
  <c r="B41" i="7" s="1"/>
  <c r="C28" i="7"/>
  <c r="D28" i="7"/>
  <c r="E28" i="7"/>
  <c r="F28" i="7"/>
  <c r="G28" i="7"/>
  <c r="H28" i="7"/>
  <c r="I28" i="7"/>
  <c r="J28" i="7"/>
  <c r="K28" i="7"/>
  <c r="L28" i="7"/>
  <c r="M28" i="7"/>
  <c r="N28" i="7"/>
  <c r="B28" i="7"/>
  <c r="C27" i="7"/>
  <c r="C15" i="7" s="1"/>
  <c r="C14" i="7" s="1"/>
  <c r="D27" i="7"/>
  <c r="E27" i="7"/>
  <c r="F27" i="7"/>
  <c r="G27" i="7"/>
  <c r="G15" i="7" s="1"/>
  <c r="G14" i="7" s="1"/>
  <c r="H27" i="7"/>
  <c r="I27" i="7"/>
  <c r="J27" i="7"/>
  <c r="K27" i="7"/>
  <c r="K15" i="7" s="1"/>
  <c r="K14" i="7" s="1"/>
  <c r="L27" i="7"/>
  <c r="M27" i="7"/>
  <c r="N27" i="7"/>
  <c r="B27" i="7"/>
  <c r="C23" i="7"/>
  <c r="C22" i="7" s="1"/>
  <c r="D23" i="7"/>
  <c r="D22" i="7" s="1"/>
  <c r="E23" i="7"/>
  <c r="E22" i="7" s="1"/>
  <c r="F23" i="7"/>
  <c r="F22" i="7" s="1"/>
  <c r="F15" i="7" s="1"/>
  <c r="F14" i="7" s="1"/>
  <c r="G23" i="7"/>
  <c r="G22" i="7" s="1"/>
  <c r="H23" i="7"/>
  <c r="H22" i="7" s="1"/>
  <c r="I23" i="7"/>
  <c r="I22" i="7" s="1"/>
  <c r="J23" i="7"/>
  <c r="J22" i="7" s="1"/>
  <c r="J15" i="7" s="1"/>
  <c r="J14" i="7" s="1"/>
  <c r="K23" i="7"/>
  <c r="K22" i="7" s="1"/>
  <c r="L23" i="7"/>
  <c r="L22" i="7" s="1"/>
  <c r="M23" i="7"/>
  <c r="M22" i="7" s="1"/>
  <c r="N23" i="7"/>
  <c r="N22" i="7" s="1"/>
  <c r="N15" i="7" s="1"/>
  <c r="N14" i="7" s="1"/>
  <c r="B23" i="7"/>
  <c r="B22" i="7" s="1"/>
  <c r="B35" i="7"/>
  <c r="B34" i="7"/>
  <c r="I15" i="7" l="1"/>
  <c r="I14" i="7" s="1"/>
  <c r="M15" i="7"/>
  <c r="M14" i="7" s="1"/>
  <c r="E15" i="7"/>
  <c r="E14" i="7" s="1"/>
  <c r="L15" i="7"/>
  <c r="L14" i="7" s="1"/>
  <c r="H15" i="7"/>
  <c r="H14" i="7" s="1"/>
  <c r="D15" i="7"/>
  <c r="D14" i="7" s="1"/>
  <c r="B15" i="7"/>
  <c r="B14" i="7" s="1"/>
</calcChain>
</file>

<file path=xl/sharedStrings.xml><?xml version="1.0" encoding="utf-8"?>
<sst xmlns="http://schemas.openxmlformats.org/spreadsheetml/2006/main" count="151" uniqueCount="129">
  <si>
    <t xml:space="preserve">51.02.01.03 </t>
  </si>
  <si>
    <t xml:space="preserve"> Fond de rezerva bugetara la disp.autorit.locale</t>
  </si>
  <si>
    <t xml:space="preserve"> Serv publ comunitare de evidenta a persoanei</t>
  </si>
  <si>
    <t>61.02.05</t>
  </si>
  <si>
    <t>65.02.50</t>
  </si>
  <si>
    <t>66.02.08</t>
  </si>
  <si>
    <t>66.02.50.50</t>
  </si>
  <si>
    <t>67.02.03.02</t>
  </si>
  <si>
    <t>67.02.03.07</t>
  </si>
  <si>
    <t>Camine culturale</t>
  </si>
  <si>
    <t>Directia de asistenta sociala</t>
  </si>
  <si>
    <t xml:space="preserve">70.02.50 </t>
  </si>
  <si>
    <t>Canalizare si tratarea apelor reziduale</t>
  </si>
  <si>
    <t xml:space="preserve">54.02.05 </t>
  </si>
  <si>
    <t xml:space="preserve">54.02.10 </t>
  </si>
  <si>
    <t xml:space="preserve">61.02.01.03 </t>
  </si>
  <si>
    <t xml:space="preserve">65.02.04.02 </t>
  </si>
  <si>
    <t xml:space="preserve">67.02.03.30 </t>
  </si>
  <si>
    <t xml:space="preserve">67.05.05.01 </t>
  </si>
  <si>
    <t xml:space="preserve">67.02.05.02 </t>
  </si>
  <si>
    <t xml:space="preserve">67.02.05.03 </t>
  </si>
  <si>
    <t xml:space="preserve">67.02.06 </t>
  </si>
  <si>
    <t xml:space="preserve">68.02.05.02 </t>
  </si>
  <si>
    <t xml:space="preserve">68.02.06 </t>
  </si>
  <si>
    <t xml:space="preserve">68.02.15.01 </t>
  </si>
  <si>
    <t>68.02.50.50</t>
  </si>
  <si>
    <t xml:space="preserve">70.02.05.01 </t>
  </si>
  <si>
    <t xml:space="preserve">70.02.06 </t>
  </si>
  <si>
    <t xml:space="preserve">74.02.03 </t>
  </si>
  <si>
    <t xml:space="preserve">74.02.05.01 </t>
  </si>
  <si>
    <t xml:space="preserve">74.02.06 </t>
  </si>
  <si>
    <t xml:space="preserve">84.02.03.03 </t>
  </si>
  <si>
    <t>Cod indicator</t>
  </si>
  <si>
    <t>Denumire indicator</t>
  </si>
  <si>
    <t>Tranzactii privind datoria publica si imprumuturi (dobanzi)</t>
  </si>
  <si>
    <t xml:space="preserve"> Autoritati executive si legislative</t>
  </si>
  <si>
    <t>Invatamant liceal</t>
  </si>
  <si>
    <t>Biblioteca</t>
  </si>
  <si>
    <t>Asistenta sociala</t>
  </si>
  <si>
    <t>Servicii religioase</t>
  </si>
  <si>
    <t>Alimentare cu apa</t>
  </si>
  <si>
    <t>Iluminat public</t>
  </si>
  <si>
    <t>Alte servicii in domeniul locuintelor, serviciilor si dezvoltarii comunale</t>
  </si>
  <si>
    <t>Politia locala</t>
  </si>
  <si>
    <t>Protectie civila si prot contra incendiilor</t>
  </si>
  <si>
    <t>Alte cheltuieli in domeniul invatamantului</t>
  </si>
  <si>
    <t>Servicii de sanatate publica ( Centrul de vaccinare )</t>
  </si>
  <si>
    <t>Asistenti medicali</t>
  </si>
  <si>
    <t>Alte servicii culturale -Centrul cultural si de creatie</t>
  </si>
  <si>
    <t>Sport - Club sportiv  CFR Simeria</t>
  </si>
  <si>
    <t>Tineret</t>
  </si>
  <si>
    <t>Reducerea si controlul poluarii</t>
  </si>
  <si>
    <t>Intretinere gradini, parcuri, zone verzi, baze sportive si de agrement</t>
  </si>
  <si>
    <t>Centrul de zi pentru consiliere si sprijin pentru parinti si copii</t>
  </si>
  <si>
    <t>Centrul Rezidential de asistenta si reintegrare sociala pentru persoane fara adapost + Serviciul Comunitar</t>
  </si>
  <si>
    <t>Salubritate</t>
  </si>
  <si>
    <t>Strazi</t>
  </si>
  <si>
    <t>ROMANIA</t>
  </si>
  <si>
    <t xml:space="preserve">JUDETUL HUNEDOARA </t>
  </si>
  <si>
    <t xml:space="preserve">ORASUL  SIMERIA                                                                                                                                                                                            </t>
  </si>
  <si>
    <t>DIRECTIA ECONOMICA</t>
  </si>
  <si>
    <t>Denumirea obiectivului</t>
  </si>
  <si>
    <t>Valoarea totala la data aprobarii doc.</t>
  </si>
  <si>
    <t>Valoarea totala actualizata</t>
  </si>
  <si>
    <t>Cheltuieli totale</t>
  </si>
  <si>
    <t xml:space="preserve">                                               finantate din</t>
  </si>
  <si>
    <t>Surse proprii</t>
  </si>
  <si>
    <t>Credite bancare interne</t>
  </si>
  <si>
    <t>Credite bancare externe</t>
  </si>
  <si>
    <t>Alte surse constituite potrivit lg.</t>
  </si>
  <si>
    <t>Total alocatii bugetare</t>
  </si>
  <si>
    <t xml:space="preserve">       din care</t>
  </si>
  <si>
    <t>CAP.51 AUTORITATI PUBLICE SI ACTIUNI EXTERNE</t>
  </si>
  <si>
    <t>TOTAL CAPITOL</t>
  </si>
  <si>
    <t xml:space="preserve">    </t>
  </si>
  <si>
    <t>CAP.65 ALTE CHELTUIELI IN DOM. INVATAMANTULUI</t>
  </si>
  <si>
    <t>A .Lucrari in continuare</t>
  </si>
  <si>
    <t>A.Lucrari in continuare</t>
  </si>
  <si>
    <t>CAP.84  STRAZI</t>
  </si>
  <si>
    <t>TOTAL.din care</t>
  </si>
  <si>
    <t>DIN TOTAL. DESFASURAT.POTRIVIT CLASIFICATIEI. PE SUBCAPITOLE :</t>
  </si>
  <si>
    <t>Reabilitare. modernizare. extindere si dotare  Colegiul Tehnic  de Transport Feroviar ”Anghel Saligny”- scoala  Gimnaziala Sigismund Toduta. oras Simeria. jud. Hunedoara (710101)</t>
  </si>
  <si>
    <t>Reabilitare. modernizare. extindere  si dotare Colegiu Tehnic de Transport  Feroviar “Anghel Saligny. oras Simeria. jud. Hunedoara (710101)</t>
  </si>
  <si>
    <t>CAP. 70 SERVICII SI DEZVOLTARE PUBLICA. LOCUINTE</t>
  </si>
  <si>
    <t>Sistem de supraveghere video stradal in orasul Simeria. jud. Hunedoara(710130)</t>
  </si>
  <si>
    <t>Taxe si avize ( 710130)</t>
  </si>
  <si>
    <t>Termen p.i.f.</t>
  </si>
  <si>
    <t xml:space="preserve">                                                                                    OBIECTIVELOR DE INVESTITII BUGETUL IMPRUMUTULUI   PE ANUL 2021</t>
  </si>
  <si>
    <t>ANEXA NR. 3  la HCL  Nr. .....  / 2021</t>
  </si>
  <si>
    <t>Capaci-tati</t>
  </si>
  <si>
    <t>Imbunatatirea calitatii vietii populatiei  orasului Simeria prin investitii in obiective educationale si spatii publice (580101=65.90;580103=128.58)</t>
  </si>
  <si>
    <t xml:space="preserve">Reabilitarea  iluminatului  public in orasul   Simeria ( 580101=460.48; 580103=1923.02 ) </t>
  </si>
  <si>
    <t>Lucrari de interventii pentru cresterea performantei energetice a blocurilor de locuinte – 2. A. B. A1. B1. C1. D1. situate pe strada 1 Decembrie. orasul  Simeria. judetul Hunedoara    ( 58010=233.72; 580103=1738.63)</t>
  </si>
  <si>
    <t>Reabilitare si extinderea retelei de alimentare cu apa. oras Simeria. jud. Hunedoara (710101 )</t>
  </si>
  <si>
    <t>pe seama transf.de la bug.de stat (58 )</t>
  </si>
  <si>
    <t>de la bugetul local ( 71 )</t>
  </si>
  <si>
    <t>SURSA C</t>
  </si>
  <si>
    <t>MII LEI</t>
  </si>
  <si>
    <t>LISTA</t>
  </si>
  <si>
    <t xml:space="preserve">51.07.01.03 </t>
  </si>
  <si>
    <t>65.07.50</t>
  </si>
  <si>
    <t xml:space="preserve">70.07.05.01 </t>
  </si>
  <si>
    <t xml:space="preserve">70.07.06 </t>
  </si>
  <si>
    <t xml:space="preserve">70.07.50 </t>
  </si>
  <si>
    <t xml:space="preserve">84.07.03.03 </t>
  </si>
  <si>
    <t>Autoritati executive si legislative</t>
  </si>
  <si>
    <t>Centralizator pe capitole de cheltuieli aferent bugetului împrumutului pe anul 2021</t>
  </si>
  <si>
    <t xml:space="preserve">        CONSILIER,                                                                                          SECRETAR GENERAL,</t>
  </si>
  <si>
    <t>PASCU ELENA-MARIA                                                                     Jr. TODOR NICOLAE-ADRIAN</t>
  </si>
  <si>
    <t xml:space="preserve">     PREȘEDINTE ȘEDINȚĂ,                                                                      CONTRASEMNEAZĂ,</t>
  </si>
  <si>
    <t>Anexa nr. 2 la HCL Nr. 33  / 2021</t>
  </si>
  <si>
    <t>Alte cheltuieli în domeniul învățământului</t>
  </si>
  <si>
    <t>Alte servicii în domeniul locuințelor, serviciilor și dezvoltării comunale</t>
  </si>
  <si>
    <t>Străzi</t>
  </si>
  <si>
    <t>TOTAL</t>
  </si>
  <si>
    <t>ESTIMĂRI 2025</t>
  </si>
  <si>
    <t>74.07.06</t>
  </si>
  <si>
    <t>Canalizarea și tratarea apelor reziduale</t>
  </si>
  <si>
    <t>ESTIMĂRI 2026</t>
  </si>
  <si>
    <t>BUGET 2024</t>
  </si>
  <si>
    <t>ESTIMĂRI 2027</t>
  </si>
  <si>
    <t>Anexa nr. 2 la HCL Nr......... / 2024</t>
  </si>
  <si>
    <t>Centralizator pe capitole de cheltuieli aferent bugetului împrumutului pe anul 2024</t>
  </si>
  <si>
    <t>Inițiator,</t>
  </si>
  <si>
    <t>Bedea iulius-Gelu</t>
  </si>
  <si>
    <t>Primar</t>
  </si>
  <si>
    <t>Avizat,</t>
  </si>
  <si>
    <t>Secretar General,</t>
  </si>
  <si>
    <t>Jr. Todor Nicolae-Adrian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</si>
</sst>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sz val="10"/>
      <color rgb="FF000000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54">
    <xf numFmtId="0" fontId="0" fillId="0" borderId="0" xfId="0"/>
    <xf numFmtId="0" fontId="2" fillId="0" borderId="0" xfId="0" applyFont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4" xfId="0" applyFont="1" applyBorder="1" applyAlignment="1">
      <alignment vertical="center" wrapText="1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1" fillId="0" borderId="8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3" fillId="0" borderId="14" xfId="0" applyFont="1" applyBorder="1" applyAlignment="1">
      <alignment vertical="center" wrapText="1"/>
    </xf>
    <xf numFmtId="0" fontId="3" fillId="0" borderId="14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right" vertical="center" wrapText="1"/>
    </xf>
    <xf numFmtId="0" fontId="3" fillId="0" borderId="14" xfId="0" applyFont="1" applyBorder="1" applyAlignment="1">
      <alignment horizontal="right" vertical="center" wrapText="1"/>
    </xf>
    <xf numFmtId="0" fontId="3" fillId="0" borderId="11" xfId="0" applyFont="1" applyBorder="1" applyAlignment="1">
      <alignment horizontal="right" vertical="center" wrapText="1"/>
    </xf>
    <xf numFmtId="0" fontId="4" fillId="0" borderId="11" xfId="0" applyFont="1" applyBorder="1" applyAlignment="1">
      <alignment horizontal="right" vertical="center" wrapText="1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/>
    </xf>
    <xf numFmtId="0" fontId="3" fillId="0" borderId="10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horizontal="left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right" vertical="center" wrapText="1"/>
    </xf>
    <xf numFmtId="0" fontId="3" fillId="0" borderId="0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4" fillId="0" borderId="8" xfId="0" applyFont="1" applyBorder="1" applyAlignment="1">
      <alignment horizontal="right" vertical="center" wrapText="1"/>
    </xf>
    <xf numFmtId="0" fontId="4" fillId="0" borderId="11" xfId="0" applyFont="1" applyBorder="1" applyAlignment="1">
      <alignment horizontal="right" vertical="center" wrapText="1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right" vertical="center" wrapText="1"/>
    </xf>
    <xf numFmtId="0" fontId="3" fillId="0" borderId="22" xfId="0" applyFont="1" applyBorder="1" applyAlignment="1">
      <alignment horizontal="right" vertical="center" wrapText="1"/>
    </xf>
    <xf numFmtId="0" fontId="3" fillId="0" borderId="22" xfId="0" applyFont="1" applyBorder="1" applyAlignment="1">
      <alignment vertical="center" wrapText="1"/>
    </xf>
    <xf numFmtId="0" fontId="3" fillId="0" borderId="23" xfId="0" applyFont="1" applyBorder="1" applyAlignment="1">
      <alignment vertical="center" wrapText="1"/>
    </xf>
    <xf numFmtId="0" fontId="4" fillId="0" borderId="0" xfId="0" applyFont="1" applyAlignment="1">
      <alignment horizontal="left" vertical="center"/>
    </xf>
    <xf numFmtId="0" fontId="2" fillId="0" borderId="8" xfId="0" applyFont="1" applyBorder="1" applyAlignment="1">
      <alignment horizontal="left" vertical="center" wrapText="1"/>
    </xf>
    <xf numFmtId="0" fontId="3" fillId="0" borderId="24" xfId="0" applyFont="1" applyBorder="1" applyAlignment="1">
      <alignment horizontal="right" vertical="center" wrapText="1"/>
    </xf>
    <xf numFmtId="0" fontId="3" fillId="0" borderId="24" xfId="0" applyFont="1" applyBorder="1" applyAlignment="1">
      <alignment vertical="center" wrapText="1"/>
    </xf>
    <xf numFmtId="0" fontId="4" fillId="0" borderId="20" xfId="0" applyFont="1" applyBorder="1" applyAlignment="1">
      <alignment horizontal="right" vertical="center" wrapText="1"/>
    </xf>
    <xf numFmtId="0" fontId="3" fillId="0" borderId="23" xfId="0" applyFont="1" applyBorder="1" applyAlignment="1">
      <alignment horizontal="right" vertical="center" wrapText="1"/>
    </xf>
    <xf numFmtId="0" fontId="3" fillId="0" borderId="25" xfId="0" applyFont="1" applyBorder="1" applyAlignment="1">
      <alignment vertical="center" wrapText="1"/>
    </xf>
    <xf numFmtId="0" fontId="3" fillId="0" borderId="15" xfId="0" applyFont="1" applyBorder="1" applyAlignment="1">
      <alignment horizontal="right" vertical="center" wrapText="1"/>
    </xf>
    <xf numFmtId="0" fontId="3" fillId="0" borderId="8" xfId="0" applyFont="1" applyBorder="1" applyAlignment="1">
      <alignment horizontal="center" vertical="center"/>
    </xf>
    <xf numFmtId="0" fontId="4" fillId="0" borderId="1" xfId="0" applyFont="1" applyBorder="1" applyAlignment="1">
      <alignment horizontal="right" vertical="center" wrapText="1"/>
    </xf>
    <xf numFmtId="0" fontId="4" fillId="0" borderId="10" xfId="0" applyFont="1" applyBorder="1" applyAlignment="1">
      <alignment horizontal="righ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right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8" xfId="0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 wrapText="1"/>
    </xf>
    <xf numFmtId="2" fontId="4" fillId="0" borderId="11" xfId="0" applyNumberFormat="1" applyFont="1" applyBorder="1" applyAlignment="1">
      <alignment horizontal="right" vertical="center"/>
    </xf>
    <xf numFmtId="2" fontId="4" fillId="0" borderId="14" xfId="0" applyNumberFormat="1" applyFont="1" applyBorder="1" applyAlignment="1">
      <alignment horizontal="right" vertical="center" wrapText="1"/>
    </xf>
    <xf numFmtId="2" fontId="3" fillId="0" borderId="14" xfId="0" applyNumberFormat="1" applyFont="1" applyBorder="1" applyAlignment="1">
      <alignment horizontal="right" vertical="center" wrapText="1"/>
    </xf>
    <xf numFmtId="2" fontId="3" fillId="0" borderId="14" xfId="0" applyNumberFormat="1" applyFont="1" applyBorder="1" applyAlignment="1">
      <alignment horizontal="center" vertical="center" wrapText="1"/>
    </xf>
    <xf numFmtId="2" fontId="3" fillId="0" borderId="14" xfId="0" applyNumberFormat="1" applyFont="1" applyBorder="1" applyAlignment="1">
      <alignment vertical="center" wrapText="1"/>
    </xf>
    <xf numFmtId="2" fontId="3" fillId="0" borderId="16" xfId="0" applyNumberFormat="1" applyFont="1" applyBorder="1" applyAlignment="1">
      <alignment vertical="center" wrapText="1"/>
    </xf>
    <xf numFmtId="2" fontId="0" fillId="0" borderId="17" xfId="0" applyNumberFormat="1" applyBorder="1"/>
    <xf numFmtId="2" fontId="4" fillId="0" borderId="14" xfId="0" applyNumberFormat="1" applyFont="1" applyBorder="1" applyAlignment="1">
      <alignment vertical="center" wrapText="1"/>
    </xf>
    <xf numFmtId="2" fontId="0" fillId="0" borderId="1" xfId="0" applyNumberFormat="1" applyBorder="1"/>
    <xf numFmtId="2" fontId="0" fillId="0" borderId="10" xfId="0" applyNumberFormat="1" applyBorder="1"/>
    <xf numFmtId="2" fontId="4" fillId="0" borderId="8" xfId="0" applyNumberFormat="1" applyFont="1" applyBorder="1" applyAlignment="1">
      <alignment horizontal="center" vertical="center"/>
    </xf>
    <xf numFmtId="2" fontId="3" fillId="0" borderId="8" xfId="0" applyNumberFormat="1" applyFont="1" applyBorder="1" applyAlignment="1">
      <alignment horizontal="center" vertical="center"/>
    </xf>
    <xf numFmtId="2" fontId="3" fillId="0" borderId="11" xfId="0" applyNumberFormat="1" applyFont="1" applyBorder="1" applyAlignment="1">
      <alignment horizontal="center" vertical="center"/>
    </xf>
    <xf numFmtId="0" fontId="3" fillId="0" borderId="16" xfId="0" applyFont="1" applyBorder="1" applyAlignment="1">
      <alignment horizontal="right" vertical="center" wrapText="1"/>
    </xf>
    <xf numFmtId="0" fontId="3" fillId="0" borderId="15" xfId="0" applyFont="1" applyBorder="1" applyAlignment="1">
      <alignment horizontal="right" vertical="center"/>
    </xf>
    <xf numFmtId="0" fontId="0" fillId="0" borderId="26" xfId="0" applyBorder="1"/>
    <xf numFmtId="0" fontId="0" fillId="0" borderId="0" xfId="0" applyAlignment="1">
      <alignment horizontal="right"/>
    </xf>
    <xf numFmtId="0" fontId="3" fillId="0" borderId="0" xfId="0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2" fillId="0" borderId="27" xfId="0" applyFont="1" applyBorder="1" applyAlignment="1">
      <alignment vertical="center"/>
    </xf>
    <xf numFmtId="0" fontId="2" fillId="0" borderId="0" xfId="0" applyFont="1"/>
    <xf numFmtId="0" fontId="2" fillId="0" borderId="0" xfId="0" applyNumberFormat="1" applyFont="1" applyProtection="1">
      <protection locked="0"/>
    </xf>
    <xf numFmtId="0" fontId="1" fillId="0" borderId="0" xfId="0" applyFont="1" applyAlignment="1">
      <alignment horizontal="center" vertical="center" wrapText="1"/>
    </xf>
    <xf numFmtId="2" fontId="2" fillId="0" borderId="2" xfId="0" applyNumberFormat="1" applyFont="1" applyBorder="1" applyAlignment="1">
      <alignment horizontal="right"/>
    </xf>
    <xf numFmtId="2" fontId="2" fillId="0" borderId="29" xfId="0" applyNumberFormat="1" applyFont="1" applyBorder="1" applyAlignment="1">
      <alignment horizontal="right"/>
    </xf>
    <xf numFmtId="2" fontId="2" fillId="0" borderId="30" xfId="0" applyNumberFormat="1" applyFont="1" applyBorder="1" applyAlignment="1">
      <alignment horizontal="right"/>
    </xf>
    <xf numFmtId="2" fontId="2" fillId="0" borderId="27" xfId="0" applyNumberFormat="1" applyFont="1" applyBorder="1" applyAlignment="1">
      <alignment horizontal="right"/>
    </xf>
    <xf numFmtId="2" fontId="2" fillId="0" borderId="31" xfId="0" applyNumberFormat="1" applyFont="1" applyBorder="1" applyAlignment="1">
      <alignment horizontal="right"/>
    </xf>
    <xf numFmtId="2" fontId="2" fillId="0" borderId="32" xfId="0" applyNumberFormat="1" applyFont="1" applyBorder="1" applyAlignment="1">
      <alignment horizontal="right"/>
    </xf>
    <xf numFmtId="2" fontId="1" fillId="0" borderId="8" xfId="0" applyNumberFormat="1" applyFont="1" applyBorder="1" applyProtection="1">
      <protection locked="0"/>
    </xf>
    <xf numFmtId="2" fontId="2" fillId="0" borderId="28" xfId="0" applyNumberFormat="1" applyFont="1" applyBorder="1" applyAlignment="1">
      <alignment horizontal="right"/>
    </xf>
    <xf numFmtId="2" fontId="2" fillId="0" borderId="22" xfId="0" applyNumberFormat="1" applyFont="1" applyBorder="1" applyAlignment="1">
      <alignment horizontal="right"/>
    </xf>
    <xf numFmtId="2" fontId="2" fillId="0" borderId="1" xfId="0" applyNumberFormat="1" applyFont="1" applyBorder="1" applyAlignment="1">
      <alignment horizontal="right"/>
    </xf>
    <xf numFmtId="0" fontId="1" fillId="0" borderId="0" xfId="0" applyFont="1"/>
    <xf numFmtId="0" fontId="1" fillId="0" borderId="0" xfId="0" applyFont="1" applyBorder="1" applyAlignment="1">
      <alignment horizontal="left" wrapText="1"/>
    </xf>
    <xf numFmtId="2" fontId="1" fillId="0" borderId="0" xfId="0" applyNumberFormat="1" applyFont="1" applyBorder="1" applyProtection="1">
      <protection locked="0"/>
    </xf>
    <xf numFmtId="2" fontId="1" fillId="0" borderId="0" xfId="0" applyNumberFormat="1" applyFont="1" applyBorder="1"/>
    <xf numFmtId="2" fontId="2" fillId="0" borderId="0" xfId="0" applyNumberFormat="1" applyFont="1"/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0" xfId="0" applyNumberFormat="1" applyFont="1" applyAlignment="1" applyProtection="1">
      <alignment horizontal="center"/>
      <protection locked="0"/>
    </xf>
    <xf numFmtId="0" fontId="2" fillId="0" borderId="0" xfId="0" applyFont="1" applyAlignment="1">
      <alignment horizontal="center"/>
    </xf>
    <xf numFmtId="0" fontId="2" fillId="0" borderId="0" xfId="0" applyFont="1" applyAlignment="1"/>
    <xf numFmtId="0" fontId="4" fillId="0" borderId="8" xfId="0" applyNumberFormat="1" applyFont="1" applyBorder="1" applyAlignment="1" applyProtection="1">
      <alignment horizontal="center" vertical="center" wrapText="1"/>
      <protection locked="0"/>
    </xf>
    <xf numFmtId="0" fontId="4" fillId="0" borderId="8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9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0" fillId="0" borderId="17" xfId="0" applyBorder="1" applyAlignment="1">
      <alignment wrapText="1"/>
    </xf>
    <xf numFmtId="0" fontId="0" fillId="0" borderId="10" xfId="0" applyBorder="1" applyAlignment="1">
      <alignment wrapText="1"/>
    </xf>
    <xf numFmtId="0" fontId="0" fillId="0" borderId="10" xfId="0" applyBorder="1" applyAlignment="1">
      <alignment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8" xfId="0" applyFont="1" applyBorder="1" applyAlignment="1">
      <alignment vertical="center" wrapText="1"/>
    </xf>
    <xf numFmtId="0" fontId="3" fillId="0" borderId="15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3" fillId="0" borderId="18" xfId="0" applyFont="1" applyBorder="1" applyAlignment="1">
      <alignment vertical="center" wrapText="1"/>
    </xf>
    <xf numFmtId="0" fontId="3" fillId="0" borderId="12" xfId="0" applyFont="1" applyBorder="1" applyAlignment="1">
      <alignment vertical="center" wrapText="1"/>
    </xf>
    <xf numFmtId="0" fontId="3" fillId="0" borderId="13" xfId="0" applyFont="1" applyBorder="1" applyAlignment="1">
      <alignment vertical="center" wrapText="1"/>
    </xf>
    <xf numFmtId="0" fontId="3" fillId="0" borderId="20" xfId="0" applyFont="1" applyBorder="1" applyAlignment="1">
      <alignment vertical="center" wrapText="1"/>
    </xf>
    <xf numFmtId="0" fontId="3" fillId="0" borderId="14" xfId="0" applyFont="1" applyBorder="1" applyAlignment="1">
      <alignment vertical="center" wrapText="1"/>
    </xf>
    <xf numFmtId="0" fontId="3" fillId="0" borderId="17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6" fillId="0" borderId="0" xfId="0" applyFont="1" applyAlignment="1">
      <alignment horizontal="right" vertical="center" wrapText="1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2" fontId="3" fillId="0" borderId="9" xfId="0" applyNumberFormat="1" applyFont="1" applyBorder="1" applyAlignment="1">
      <alignment horizontal="center" vertical="center" wrapText="1"/>
    </xf>
    <xf numFmtId="2" fontId="0" fillId="0" borderId="17" xfId="0" applyNumberFormat="1" applyBorder="1" applyAlignment="1">
      <alignment horizontal="center" wrapText="1"/>
    </xf>
    <xf numFmtId="2" fontId="0" fillId="0" borderId="10" xfId="0" applyNumberFormat="1" applyBorder="1" applyAlignment="1">
      <alignment horizontal="center" wrapText="1"/>
    </xf>
    <xf numFmtId="0" fontId="3" fillId="0" borderId="21" xfId="0" applyFont="1" applyBorder="1" applyAlignment="1">
      <alignment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5" fillId="0" borderId="0" xfId="0" applyFont="1" applyAlignment="1">
      <alignment horizontal="right" vertical="center" wrapText="1"/>
    </xf>
    <xf numFmtId="0" fontId="5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Fill="1" applyBorder="1" applyAlignment="1">
      <alignment horizontal="left" vertical="center"/>
    </xf>
    <xf numFmtId="0" fontId="8" fillId="0" borderId="0" xfId="0" applyFont="1" applyAlignment="1">
      <alignment horizontal="center" wrapText="1"/>
    </xf>
    <xf numFmtId="0" fontId="2" fillId="0" borderId="0" xfId="0" applyFont="1" applyAlignment="1">
      <alignment horizontal="right"/>
    </xf>
    <xf numFmtId="0" fontId="1" fillId="0" borderId="8" xfId="0" applyFont="1" applyBorder="1" applyAlignment="1">
      <alignment horizontal="left" wrapText="1"/>
    </xf>
    <xf numFmtId="0" fontId="1" fillId="0" borderId="15" xfId="0" applyFont="1" applyBorder="1" applyAlignment="1">
      <alignment horizontal="left"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31"/>
  <sheetViews>
    <sheetView workbookViewId="0">
      <selection activeCell="H15" sqref="H15"/>
    </sheetView>
  </sheetViews>
  <sheetFormatPr defaultRowHeight="15.75" x14ac:dyDescent="0.25"/>
  <cols>
    <col min="1" max="1" width="13.85546875" style="1" bestFit="1" customWidth="1"/>
    <col min="2" max="2" width="59.85546875" style="1" customWidth="1"/>
    <col min="3" max="16384" width="9.140625" style="1"/>
  </cols>
  <sheetData>
    <row r="2" spans="1:2" ht="16.5" thickBot="1" x14ac:dyDescent="0.3"/>
    <row r="3" spans="1:2" ht="16.5" thickBot="1" x14ac:dyDescent="0.3">
      <c r="A3" s="10" t="s">
        <v>32</v>
      </c>
      <c r="B3" s="11" t="s">
        <v>33</v>
      </c>
    </row>
    <row r="4" spans="1:2" x14ac:dyDescent="0.25">
      <c r="A4" s="8" t="s">
        <v>0</v>
      </c>
      <c r="B4" s="9" t="s">
        <v>35</v>
      </c>
    </row>
    <row r="5" spans="1:2" x14ac:dyDescent="0.25">
      <c r="A5" s="2" t="s">
        <v>13</v>
      </c>
      <c r="B5" s="5" t="s">
        <v>1</v>
      </c>
    </row>
    <row r="6" spans="1:2" x14ac:dyDescent="0.25">
      <c r="A6" s="2" t="s">
        <v>14</v>
      </c>
      <c r="B6" s="5" t="s">
        <v>2</v>
      </c>
    </row>
    <row r="7" spans="1:2" x14ac:dyDescent="0.25">
      <c r="A7" s="3">
        <v>55.02</v>
      </c>
      <c r="B7" s="5" t="s">
        <v>34</v>
      </c>
    </row>
    <row r="8" spans="1:2" x14ac:dyDescent="0.25">
      <c r="A8" s="2" t="s">
        <v>15</v>
      </c>
      <c r="B8" s="5" t="s">
        <v>43</v>
      </c>
    </row>
    <row r="9" spans="1:2" x14ac:dyDescent="0.25">
      <c r="A9" s="2" t="s">
        <v>3</v>
      </c>
      <c r="B9" s="5" t="s">
        <v>44</v>
      </c>
    </row>
    <row r="10" spans="1:2" x14ac:dyDescent="0.25">
      <c r="A10" s="2" t="s">
        <v>16</v>
      </c>
      <c r="B10" s="5" t="s">
        <v>36</v>
      </c>
    </row>
    <row r="11" spans="1:2" x14ac:dyDescent="0.25">
      <c r="A11" s="2" t="s">
        <v>4</v>
      </c>
      <c r="B11" s="5" t="s">
        <v>45</v>
      </c>
    </row>
    <row r="12" spans="1:2" x14ac:dyDescent="0.25">
      <c r="A12" s="2" t="s">
        <v>5</v>
      </c>
      <c r="B12" s="5" t="s">
        <v>46</v>
      </c>
    </row>
    <row r="13" spans="1:2" x14ac:dyDescent="0.25">
      <c r="A13" s="2" t="s">
        <v>6</v>
      </c>
      <c r="B13" s="5" t="s">
        <v>47</v>
      </c>
    </row>
    <row r="14" spans="1:2" x14ac:dyDescent="0.25">
      <c r="A14" s="2" t="s">
        <v>7</v>
      </c>
      <c r="B14" s="5" t="s">
        <v>37</v>
      </c>
    </row>
    <row r="15" spans="1:2" x14ac:dyDescent="0.25">
      <c r="A15" s="2" t="s">
        <v>8</v>
      </c>
      <c r="B15" s="5" t="s">
        <v>9</v>
      </c>
    </row>
    <row r="16" spans="1:2" x14ac:dyDescent="0.25">
      <c r="A16" s="2" t="s">
        <v>17</v>
      </c>
      <c r="B16" s="5" t="s">
        <v>48</v>
      </c>
    </row>
    <row r="17" spans="1:2" x14ac:dyDescent="0.25">
      <c r="A17" s="2" t="s">
        <v>18</v>
      </c>
      <c r="B17" s="5" t="s">
        <v>49</v>
      </c>
    </row>
    <row r="18" spans="1:2" x14ac:dyDescent="0.25">
      <c r="A18" s="2" t="s">
        <v>19</v>
      </c>
      <c r="B18" s="5" t="s">
        <v>50</v>
      </c>
    </row>
    <row r="19" spans="1:2" x14ac:dyDescent="0.25">
      <c r="A19" s="2" t="s">
        <v>20</v>
      </c>
      <c r="B19" s="5" t="s">
        <v>52</v>
      </c>
    </row>
    <row r="20" spans="1:2" x14ac:dyDescent="0.25">
      <c r="A20" s="2" t="s">
        <v>21</v>
      </c>
      <c r="B20" s="5" t="s">
        <v>39</v>
      </c>
    </row>
    <row r="21" spans="1:2" x14ac:dyDescent="0.25">
      <c r="A21" s="2" t="s">
        <v>22</v>
      </c>
      <c r="B21" s="5" t="s">
        <v>38</v>
      </c>
    </row>
    <row r="22" spans="1:2" x14ac:dyDescent="0.25">
      <c r="A22" s="2" t="s">
        <v>23</v>
      </c>
      <c r="B22" s="5" t="s">
        <v>53</v>
      </c>
    </row>
    <row r="23" spans="1:2" x14ac:dyDescent="0.25">
      <c r="A23" s="2" t="s">
        <v>24</v>
      </c>
      <c r="B23" s="5" t="s">
        <v>10</v>
      </c>
    </row>
    <row r="24" spans="1:2" ht="31.5" x14ac:dyDescent="0.25">
      <c r="A24" s="2" t="s">
        <v>25</v>
      </c>
      <c r="B24" s="6" t="s">
        <v>54</v>
      </c>
    </row>
    <row r="25" spans="1:2" x14ac:dyDescent="0.25">
      <c r="A25" s="2" t="s">
        <v>26</v>
      </c>
      <c r="B25" s="5" t="s">
        <v>40</v>
      </c>
    </row>
    <row r="26" spans="1:2" x14ac:dyDescent="0.25">
      <c r="A26" s="2" t="s">
        <v>27</v>
      </c>
      <c r="B26" s="5" t="s">
        <v>41</v>
      </c>
    </row>
    <row r="27" spans="1:2" x14ac:dyDescent="0.25">
      <c r="A27" s="2" t="s">
        <v>11</v>
      </c>
      <c r="B27" s="5" t="s">
        <v>42</v>
      </c>
    </row>
    <row r="28" spans="1:2" x14ac:dyDescent="0.25">
      <c r="A28" s="2" t="s">
        <v>28</v>
      </c>
      <c r="B28" s="5" t="s">
        <v>51</v>
      </c>
    </row>
    <row r="29" spans="1:2" x14ac:dyDescent="0.25">
      <c r="A29" s="2" t="s">
        <v>29</v>
      </c>
      <c r="B29" s="5" t="s">
        <v>55</v>
      </c>
    </row>
    <row r="30" spans="1:2" x14ac:dyDescent="0.25">
      <c r="A30" s="2" t="s">
        <v>30</v>
      </c>
      <c r="B30" s="5" t="s">
        <v>12</v>
      </c>
    </row>
    <row r="31" spans="1:2" ht="16.5" thickBot="1" x14ac:dyDescent="0.3">
      <c r="A31" s="4" t="s">
        <v>31</v>
      </c>
      <c r="B31" s="7" t="s">
        <v>56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2"/>
  <sheetViews>
    <sheetView view="pageBreakPreview" zoomScale="60" zoomScaleNormal="100" workbookViewId="0">
      <selection activeCell="R21" sqref="R21"/>
    </sheetView>
  </sheetViews>
  <sheetFormatPr defaultRowHeight="15" x14ac:dyDescent="0.25"/>
  <cols>
    <col min="1" max="1" width="43.140625" style="34" customWidth="1"/>
    <col min="4" max="4" width="9.140625" style="42"/>
    <col min="11" max="11" width="9.42578125" customWidth="1"/>
    <col min="13" max="13" width="6.7109375" customWidth="1"/>
    <col min="14" max="14" width="7.28515625" customWidth="1"/>
  </cols>
  <sheetData>
    <row r="1" spans="1:15" x14ac:dyDescent="0.25">
      <c r="A1" s="24" t="s">
        <v>57</v>
      </c>
      <c r="K1" s="12" t="s">
        <v>88</v>
      </c>
    </row>
    <row r="2" spans="1:15" x14ac:dyDescent="0.25">
      <c r="A2" s="24" t="s">
        <v>58</v>
      </c>
    </row>
    <row r="3" spans="1:15" x14ac:dyDescent="0.25">
      <c r="A3" s="24" t="s">
        <v>59</v>
      </c>
    </row>
    <row r="4" spans="1:15" x14ac:dyDescent="0.25">
      <c r="A4" s="24" t="s">
        <v>60</v>
      </c>
      <c r="D4" s="42" t="s">
        <v>98</v>
      </c>
    </row>
    <row r="5" spans="1:15" x14ac:dyDescent="0.25">
      <c r="A5" s="24" t="s">
        <v>87</v>
      </c>
    </row>
    <row r="6" spans="1:15" x14ac:dyDescent="0.25">
      <c r="A6" s="24"/>
    </row>
    <row r="7" spans="1:15" ht="15.75" thickBot="1" x14ac:dyDescent="0.3">
      <c r="A7" s="24" t="s">
        <v>96</v>
      </c>
      <c r="N7" t="s">
        <v>97</v>
      </c>
    </row>
    <row r="8" spans="1:15" ht="15.75" thickBot="1" x14ac:dyDescent="0.3">
      <c r="A8" s="140" t="s">
        <v>61</v>
      </c>
      <c r="B8" s="116" t="s">
        <v>62</v>
      </c>
      <c r="C8" s="116" t="s">
        <v>63</v>
      </c>
      <c r="D8" s="136" t="s">
        <v>64</v>
      </c>
      <c r="E8" s="121" t="s">
        <v>65</v>
      </c>
      <c r="F8" s="122"/>
      <c r="G8" s="122"/>
      <c r="H8" s="122"/>
      <c r="I8" s="122"/>
      <c r="J8" s="122"/>
      <c r="K8" s="122"/>
      <c r="L8" s="123"/>
      <c r="M8" s="120" t="s">
        <v>89</v>
      </c>
      <c r="N8" s="120" t="s">
        <v>86</v>
      </c>
      <c r="O8" s="13"/>
    </row>
    <row r="9" spans="1:15" x14ac:dyDescent="0.25">
      <c r="A9" s="141"/>
      <c r="B9" s="129"/>
      <c r="C9" s="129"/>
      <c r="D9" s="137"/>
      <c r="E9" s="124" t="s">
        <v>66</v>
      </c>
      <c r="F9" s="125"/>
      <c r="G9" s="116" t="s">
        <v>67</v>
      </c>
      <c r="H9" s="116" t="s">
        <v>68</v>
      </c>
      <c r="I9" s="116" t="s">
        <v>69</v>
      </c>
      <c r="J9" s="116" t="s">
        <v>70</v>
      </c>
      <c r="K9" s="124" t="s">
        <v>71</v>
      </c>
      <c r="L9" s="125"/>
      <c r="M9" s="117"/>
      <c r="N9" s="117"/>
      <c r="O9" s="13"/>
    </row>
    <row r="10" spans="1:15" ht="15.75" thickBot="1" x14ac:dyDescent="0.3">
      <c r="A10" s="142"/>
      <c r="B10" s="129"/>
      <c r="C10" s="129"/>
      <c r="D10" s="137"/>
      <c r="E10" s="115"/>
      <c r="F10" s="126"/>
      <c r="G10" s="129"/>
      <c r="H10" s="129"/>
      <c r="I10" s="129"/>
      <c r="J10" s="117"/>
      <c r="K10" s="127"/>
      <c r="L10" s="128"/>
      <c r="M10" s="117"/>
      <c r="N10" s="117"/>
      <c r="O10" s="13"/>
    </row>
    <row r="11" spans="1:15" x14ac:dyDescent="0.25">
      <c r="A11" s="142"/>
      <c r="B11" s="129"/>
      <c r="C11" s="129"/>
      <c r="D11" s="137"/>
      <c r="E11" s="115"/>
      <c r="F11" s="126"/>
      <c r="G11" s="129"/>
      <c r="H11" s="129"/>
      <c r="I11" s="129"/>
      <c r="J11" s="117"/>
      <c r="K11" s="116" t="s">
        <v>95</v>
      </c>
      <c r="L11" s="116" t="s">
        <v>94</v>
      </c>
      <c r="M11" s="117"/>
      <c r="N11" s="117"/>
      <c r="O11" s="115"/>
    </row>
    <row r="12" spans="1:15" ht="34.5" customHeight="1" thickBot="1" x14ac:dyDescent="0.3">
      <c r="A12" s="143"/>
      <c r="B12" s="130"/>
      <c r="C12" s="130"/>
      <c r="D12" s="138"/>
      <c r="E12" s="127"/>
      <c r="F12" s="128"/>
      <c r="G12" s="130"/>
      <c r="H12" s="130"/>
      <c r="I12" s="130"/>
      <c r="J12" s="118"/>
      <c r="K12" s="119"/>
      <c r="L12" s="119"/>
      <c r="M12" s="118"/>
      <c r="N12" s="118"/>
      <c r="O12" s="115"/>
    </row>
    <row r="13" spans="1:15" ht="15.75" thickBot="1" x14ac:dyDescent="0.3">
      <c r="A13" s="25">
        <v>1</v>
      </c>
      <c r="B13" s="16">
        <v>2</v>
      </c>
      <c r="C13" s="16">
        <v>3</v>
      </c>
      <c r="D13" s="16">
        <v>4</v>
      </c>
      <c r="E13" s="16">
        <v>5</v>
      </c>
      <c r="F13" s="59">
        <v>6</v>
      </c>
      <c r="G13" s="68">
        <v>7</v>
      </c>
      <c r="H13" s="59">
        <v>8</v>
      </c>
      <c r="I13" s="68">
        <v>9</v>
      </c>
      <c r="J13" s="59">
        <v>10</v>
      </c>
      <c r="K13" s="16">
        <v>11</v>
      </c>
      <c r="L13" s="59">
        <v>12</v>
      </c>
      <c r="M13" s="68">
        <v>13</v>
      </c>
      <c r="N13" s="66">
        <v>14</v>
      </c>
      <c r="O13" s="13"/>
    </row>
    <row r="14" spans="1:15" ht="16.5" thickBot="1" x14ac:dyDescent="0.3">
      <c r="A14" s="26" t="s">
        <v>79</v>
      </c>
      <c r="B14" s="70">
        <f>B15</f>
        <v>5221.84</v>
      </c>
      <c r="C14" s="70">
        <f t="shared" ref="C14:N14" si="0">C15</f>
        <v>5221.74</v>
      </c>
      <c r="D14" s="70">
        <f t="shared" si="0"/>
        <v>5149.16</v>
      </c>
      <c r="E14" s="70">
        <f t="shared" si="0"/>
        <v>0</v>
      </c>
      <c r="F14" s="70">
        <f t="shared" si="0"/>
        <v>0</v>
      </c>
      <c r="G14" s="70">
        <f t="shared" si="0"/>
        <v>0</v>
      </c>
      <c r="H14" s="70">
        <f t="shared" si="0"/>
        <v>0</v>
      </c>
      <c r="I14" s="70">
        <f t="shared" si="0"/>
        <v>0</v>
      </c>
      <c r="J14" s="70">
        <f t="shared" si="0"/>
        <v>5221.84</v>
      </c>
      <c r="K14" s="70">
        <f t="shared" si="0"/>
        <v>671.5100000000001</v>
      </c>
      <c r="L14" s="70">
        <f t="shared" si="0"/>
        <v>4550.33</v>
      </c>
      <c r="M14" s="70">
        <f t="shared" si="0"/>
        <v>0</v>
      </c>
      <c r="N14" s="70">
        <f t="shared" si="0"/>
        <v>0</v>
      </c>
      <c r="O14" s="14"/>
    </row>
    <row r="15" spans="1:15" ht="16.5" thickBot="1" x14ac:dyDescent="0.3">
      <c r="A15" s="30" t="s">
        <v>76</v>
      </c>
      <c r="B15" s="70">
        <f>B22+B27+B34+B41</f>
        <v>5221.84</v>
      </c>
      <c r="C15" s="70">
        <f t="shared" ref="C15:N15" si="1">C22+C27+C34+C41</f>
        <v>5221.74</v>
      </c>
      <c r="D15" s="70">
        <f t="shared" si="1"/>
        <v>5149.16</v>
      </c>
      <c r="E15" s="70">
        <f t="shared" si="1"/>
        <v>0</v>
      </c>
      <c r="F15" s="70">
        <f t="shared" si="1"/>
        <v>0</v>
      </c>
      <c r="G15" s="70">
        <f t="shared" si="1"/>
        <v>0</v>
      </c>
      <c r="H15" s="70">
        <f t="shared" si="1"/>
        <v>0</v>
      </c>
      <c r="I15" s="70">
        <f t="shared" si="1"/>
        <v>0</v>
      </c>
      <c r="J15" s="70">
        <f t="shared" si="1"/>
        <v>5221.84</v>
      </c>
      <c r="K15" s="70">
        <f t="shared" si="1"/>
        <v>671.5100000000001</v>
      </c>
      <c r="L15" s="70">
        <f t="shared" si="1"/>
        <v>4550.33</v>
      </c>
      <c r="M15" s="70">
        <f t="shared" si="1"/>
        <v>0</v>
      </c>
      <c r="N15" s="70">
        <f t="shared" si="1"/>
        <v>0</v>
      </c>
      <c r="O15" s="14"/>
    </row>
    <row r="16" spans="1:15" ht="15.75" x14ac:dyDescent="0.25">
      <c r="A16" s="62"/>
      <c r="B16" s="63"/>
      <c r="C16" s="63"/>
      <c r="D16" s="64"/>
      <c r="E16" s="36"/>
      <c r="F16" s="36"/>
      <c r="G16" s="36"/>
      <c r="H16" s="36"/>
      <c r="I16" s="36"/>
      <c r="J16" s="63"/>
      <c r="K16" s="36"/>
      <c r="L16" s="36"/>
      <c r="M16" s="37"/>
      <c r="N16" s="37"/>
      <c r="O16" s="38"/>
    </row>
    <row r="17" spans="1:15" ht="15.75" x14ac:dyDescent="0.25">
      <c r="A17" s="62"/>
      <c r="B17" s="63"/>
      <c r="C17" s="63"/>
      <c r="D17" s="64"/>
      <c r="E17" s="36"/>
      <c r="F17" s="36"/>
      <c r="G17" s="36"/>
      <c r="H17" s="36"/>
      <c r="I17" s="36"/>
      <c r="J17" s="63"/>
      <c r="K17" s="36"/>
      <c r="L17" s="36"/>
      <c r="M17" s="37"/>
      <c r="N17" s="37"/>
      <c r="O17" s="38"/>
    </row>
    <row r="18" spans="1:15" ht="15.75" x14ac:dyDescent="0.25">
      <c r="A18" s="27"/>
      <c r="B18" s="13"/>
      <c r="C18" s="13"/>
      <c r="D18" s="4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4"/>
    </row>
    <row r="19" spans="1:15" x14ac:dyDescent="0.25">
      <c r="A19" s="24" t="s">
        <v>80</v>
      </c>
    </row>
    <row r="20" spans="1:15" x14ac:dyDescent="0.25">
      <c r="A20" s="24"/>
    </row>
    <row r="21" spans="1:15" ht="15.75" thickBot="1" x14ac:dyDescent="0.3">
      <c r="A21" s="51" t="s">
        <v>72</v>
      </c>
    </row>
    <row r="22" spans="1:15" ht="15.75" thickBot="1" x14ac:dyDescent="0.3">
      <c r="A22" s="65" t="s">
        <v>73</v>
      </c>
      <c r="B22" s="79">
        <f>B23</f>
        <v>32</v>
      </c>
      <c r="C22" s="79">
        <f t="shared" ref="C22:M22" si="2">C23</f>
        <v>32</v>
      </c>
      <c r="D22" s="79">
        <f t="shared" si="2"/>
        <v>32</v>
      </c>
      <c r="E22" s="79">
        <f t="shared" si="2"/>
        <v>0</v>
      </c>
      <c r="F22" s="79">
        <f t="shared" si="2"/>
        <v>0</v>
      </c>
      <c r="G22" s="79">
        <f t="shared" si="2"/>
        <v>0</v>
      </c>
      <c r="H22" s="79">
        <f t="shared" si="2"/>
        <v>0</v>
      </c>
      <c r="I22" s="79">
        <f t="shared" si="2"/>
        <v>0</v>
      </c>
      <c r="J22" s="79">
        <f t="shared" si="2"/>
        <v>32</v>
      </c>
      <c r="K22" s="79">
        <f t="shared" si="2"/>
        <v>32</v>
      </c>
      <c r="L22" s="79">
        <f t="shared" si="2"/>
        <v>0</v>
      </c>
      <c r="M22" s="79">
        <f t="shared" si="2"/>
        <v>0</v>
      </c>
      <c r="N22" s="79">
        <f>N23</f>
        <v>0</v>
      </c>
    </row>
    <row r="23" spans="1:15" ht="15.75" thickBot="1" x14ac:dyDescent="0.3">
      <c r="A23" s="30" t="s">
        <v>76</v>
      </c>
      <c r="B23" s="79">
        <f>B24</f>
        <v>32</v>
      </c>
      <c r="C23" s="79">
        <f t="shared" ref="C23:N23" si="3">C24</f>
        <v>32</v>
      </c>
      <c r="D23" s="79">
        <f t="shared" si="3"/>
        <v>32</v>
      </c>
      <c r="E23" s="79">
        <f t="shared" si="3"/>
        <v>0</v>
      </c>
      <c r="F23" s="79">
        <f t="shared" si="3"/>
        <v>0</v>
      </c>
      <c r="G23" s="79">
        <f t="shared" si="3"/>
        <v>0</v>
      </c>
      <c r="H23" s="79">
        <f t="shared" si="3"/>
        <v>0</v>
      </c>
      <c r="I23" s="79">
        <f t="shared" si="3"/>
        <v>0</v>
      </c>
      <c r="J23" s="79">
        <f t="shared" si="3"/>
        <v>32</v>
      </c>
      <c r="K23" s="79">
        <f t="shared" si="3"/>
        <v>32</v>
      </c>
      <c r="L23" s="79">
        <f t="shared" si="3"/>
        <v>0</v>
      </c>
      <c r="M23" s="79">
        <f t="shared" si="3"/>
        <v>0</v>
      </c>
      <c r="N23" s="79">
        <f t="shared" si="3"/>
        <v>0</v>
      </c>
    </row>
    <row r="24" spans="1:15" ht="26.25" thickBot="1" x14ac:dyDescent="0.3">
      <c r="A24" s="25" t="s">
        <v>84</v>
      </c>
      <c r="B24" s="80">
        <v>32</v>
      </c>
      <c r="C24" s="81">
        <v>32</v>
      </c>
      <c r="D24" s="72">
        <v>32</v>
      </c>
      <c r="E24" s="72"/>
      <c r="F24" s="73"/>
      <c r="G24" s="73"/>
      <c r="H24" s="73"/>
      <c r="I24" s="73"/>
      <c r="J24" s="72">
        <v>32</v>
      </c>
      <c r="K24" s="72">
        <v>32</v>
      </c>
      <c r="L24" s="73"/>
      <c r="M24" s="73"/>
      <c r="N24" s="73"/>
    </row>
    <row r="25" spans="1:15" x14ac:dyDescent="0.25">
      <c r="A25" s="139" t="s">
        <v>74</v>
      </c>
      <c r="B25" s="139"/>
      <c r="C25" s="139"/>
      <c r="D25" s="139"/>
      <c r="E25" s="139"/>
      <c r="F25" s="139"/>
      <c r="G25" s="139"/>
      <c r="H25" s="139"/>
      <c r="I25" s="139"/>
      <c r="J25" s="139"/>
      <c r="K25" s="139"/>
      <c r="L25" s="139"/>
      <c r="M25" s="139"/>
      <c r="N25" s="139"/>
    </row>
    <row r="26" spans="1:15" ht="15.75" thickBot="1" x14ac:dyDescent="0.3">
      <c r="A26" s="131" t="s">
        <v>75</v>
      </c>
      <c r="B26" s="131"/>
      <c r="C26" s="131"/>
      <c r="D26" s="131"/>
      <c r="E26" s="131"/>
      <c r="F26" s="131"/>
      <c r="G26" s="131"/>
      <c r="H26" s="131"/>
      <c r="I26" s="131"/>
      <c r="J26" s="131"/>
      <c r="K26" s="131"/>
      <c r="L26" s="131"/>
      <c r="M26" s="131"/>
      <c r="N26" s="131"/>
    </row>
    <row r="27" spans="1:15" ht="15.75" thickBot="1" x14ac:dyDescent="0.3">
      <c r="A27" s="29" t="s">
        <v>73</v>
      </c>
      <c r="B27" s="69">
        <f>B29+B30+B31</f>
        <v>673.46</v>
      </c>
      <c r="C27" s="69">
        <f t="shared" ref="C27:N27" si="4">C29+C30+C31</f>
        <v>673.36</v>
      </c>
      <c r="D27" s="69">
        <f t="shared" si="4"/>
        <v>673.36</v>
      </c>
      <c r="E27" s="69">
        <f t="shared" si="4"/>
        <v>0</v>
      </c>
      <c r="F27" s="69">
        <f t="shared" si="4"/>
        <v>0</v>
      </c>
      <c r="G27" s="69">
        <f t="shared" si="4"/>
        <v>0</v>
      </c>
      <c r="H27" s="69">
        <f t="shared" si="4"/>
        <v>0</v>
      </c>
      <c r="I27" s="69">
        <f t="shared" si="4"/>
        <v>0</v>
      </c>
      <c r="J27" s="69">
        <f t="shared" si="4"/>
        <v>673.46</v>
      </c>
      <c r="K27" s="69">
        <f t="shared" si="4"/>
        <v>478.98</v>
      </c>
      <c r="L27" s="69">
        <f t="shared" si="4"/>
        <v>194.48</v>
      </c>
      <c r="M27" s="69">
        <f t="shared" si="4"/>
        <v>0</v>
      </c>
      <c r="N27" s="69">
        <f t="shared" si="4"/>
        <v>0</v>
      </c>
    </row>
    <row r="28" spans="1:15" ht="15.75" thickBot="1" x14ac:dyDescent="0.3">
      <c r="A28" s="30" t="s">
        <v>76</v>
      </c>
      <c r="B28" s="70">
        <f>B29+B30+B31</f>
        <v>673.46</v>
      </c>
      <c r="C28" s="70">
        <f t="shared" ref="C28:N28" si="5">C29+C30+C31</f>
        <v>673.36</v>
      </c>
      <c r="D28" s="70">
        <f t="shared" si="5"/>
        <v>673.36</v>
      </c>
      <c r="E28" s="70">
        <f t="shared" si="5"/>
        <v>0</v>
      </c>
      <c r="F28" s="70">
        <f t="shared" si="5"/>
        <v>0</v>
      </c>
      <c r="G28" s="70">
        <f t="shared" si="5"/>
        <v>0</v>
      </c>
      <c r="H28" s="70">
        <f t="shared" si="5"/>
        <v>0</v>
      </c>
      <c r="I28" s="70">
        <f t="shared" si="5"/>
        <v>0</v>
      </c>
      <c r="J28" s="70">
        <f t="shared" si="5"/>
        <v>673.46</v>
      </c>
      <c r="K28" s="70">
        <f t="shared" si="5"/>
        <v>478.98</v>
      </c>
      <c r="L28" s="70">
        <f t="shared" si="5"/>
        <v>194.48</v>
      </c>
      <c r="M28" s="70">
        <f t="shared" si="5"/>
        <v>0</v>
      </c>
      <c r="N28" s="70">
        <f t="shared" si="5"/>
        <v>0</v>
      </c>
    </row>
    <row r="29" spans="1:15" ht="63.75" thickBot="1" x14ac:dyDescent="0.3">
      <c r="A29" s="31" t="s">
        <v>90</v>
      </c>
      <c r="B29" s="71">
        <v>194.48</v>
      </c>
      <c r="C29" s="71">
        <v>194.48</v>
      </c>
      <c r="D29" s="72">
        <v>194.48</v>
      </c>
      <c r="E29" s="71"/>
      <c r="F29" s="71"/>
      <c r="G29" s="71"/>
      <c r="H29" s="71"/>
      <c r="I29" s="71"/>
      <c r="J29" s="71">
        <v>194.48</v>
      </c>
      <c r="K29" s="71"/>
      <c r="L29" s="73">
        <v>194.48</v>
      </c>
      <c r="M29" s="74"/>
      <c r="N29" s="75"/>
    </row>
    <row r="30" spans="1:15" ht="63.75" thickBot="1" x14ac:dyDescent="0.3">
      <c r="A30" s="31" t="s">
        <v>81</v>
      </c>
      <c r="B30" s="71">
        <v>279</v>
      </c>
      <c r="C30" s="71">
        <v>279</v>
      </c>
      <c r="D30" s="72">
        <v>279</v>
      </c>
      <c r="E30" s="71"/>
      <c r="F30" s="71"/>
      <c r="G30" s="71"/>
      <c r="H30" s="71"/>
      <c r="I30" s="71">
        <v>0</v>
      </c>
      <c r="J30" s="71">
        <v>279</v>
      </c>
      <c r="K30" s="76">
        <v>279</v>
      </c>
      <c r="L30" s="73"/>
      <c r="M30" s="74"/>
      <c r="N30" s="77"/>
    </row>
    <row r="31" spans="1:15" ht="63.75" thickBot="1" x14ac:dyDescent="0.3">
      <c r="A31" s="31" t="s">
        <v>82</v>
      </c>
      <c r="B31" s="71">
        <v>199.98</v>
      </c>
      <c r="C31" s="71">
        <v>199.88</v>
      </c>
      <c r="D31" s="72">
        <v>199.88</v>
      </c>
      <c r="E31" s="71"/>
      <c r="F31" s="71"/>
      <c r="G31" s="71"/>
      <c r="H31" s="71"/>
      <c r="I31" s="71">
        <v>0</v>
      </c>
      <c r="J31" s="71">
        <v>199.98</v>
      </c>
      <c r="K31" s="76">
        <v>199.98</v>
      </c>
      <c r="L31" s="73"/>
      <c r="M31" s="74"/>
      <c r="N31" s="78"/>
    </row>
    <row r="32" spans="1:15" x14ac:dyDescent="0.25">
      <c r="A32" s="132"/>
      <c r="B32" s="132"/>
      <c r="C32" s="132"/>
      <c r="D32" s="132"/>
      <c r="E32" s="132"/>
      <c r="F32" s="132"/>
      <c r="G32" s="132"/>
      <c r="H32" s="132"/>
      <c r="I32" s="132"/>
      <c r="J32" s="132"/>
      <c r="K32" s="132"/>
      <c r="L32" s="132"/>
      <c r="M32" s="132"/>
      <c r="N32" s="132"/>
    </row>
    <row r="33" spans="1:25" ht="15.75" thickBot="1" x14ac:dyDescent="0.3">
      <c r="A33" s="131" t="s">
        <v>83</v>
      </c>
      <c r="B33" s="131"/>
      <c r="C33" s="131"/>
      <c r="D33" s="131"/>
      <c r="E33" s="131"/>
      <c r="F33" s="131"/>
      <c r="G33" s="131"/>
      <c r="H33" s="131"/>
      <c r="I33" s="131"/>
      <c r="J33" s="131"/>
      <c r="K33" s="131"/>
      <c r="L33" s="131"/>
      <c r="M33" s="131"/>
      <c r="N33" s="131"/>
    </row>
    <row r="34" spans="1:25" ht="15.75" thickBot="1" x14ac:dyDescent="0.3">
      <c r="A34" s="28" t="s">
        <v>73</v>
      </c>
      <c r="B34" s="20">
        <f>B36+B37+B38</f>
        <v>4428.43</v>
      </c>
      <c r="C34" s="41">
        <f t="shared" ref="C34:N34" si="6">C36+C37+C38</f>
        <v>4428.43</v>
      </c>
      <c r="D34" s="41">
        <f t="shared" si="6"/>
        <v>4355.8500000000004</v>
      </c>
      <c r="E34" s="41">
        <f t="shared" si="6"/>
        <v>0</v>
      </c>
      <c r="F34" s="41">
        <f t="shared" si="6"/>
        <v>0</v>
      </c>
      <c r="G34" s="41">
        <f t="shared" si="6"/>
        <v>0</v>
      </c>
      <c r="H34" s="41">
        <f t="shared" si="6"/>
        <v>0</v>
      </c>
      <c r="I34" s="41">
        <f t="shared" si="6"/>
        <v>0</v>
      </c>
      <c r="J34" s="41">
        <f t="shared" si="6"/>
        <v>4428.43</v>
      </c>
      <c r="K34" s="41">
        <f t="shared" si="6"/>
        <v>72.58</v>
      </c>
      <c r="L34" s="41">
        <f t="shared" si="6"/>
        <v>4355.8500000000004</v>
      </c>
      <c r="M34" s="41">
        <f t="shared" si="6"/>
        <v>0</v>
      </c>
      <c r="N34" s="41">
        <f t="shared" si="6"/>
        <v>0</v>
      </c>
    </row>
    <row r="35" spans="1:25" ht="15.75" thickBot="1" x14ac:dyDescent="0.3">
      <c r="A35" s="26" t="s">
        <v>77</v>
      </c>
      <c r="B35" s="17">
        <f>B36+B37+B38</f>
        <v>4428.43</v>
      </c>
      <c r="C35" s="17">
        <f t="shared" ref="C35:N35" si="7">C36+C37+C38</f>
        <v>4428.43</v>
      </c>
      <c r="D35" s="17">
        <f t="shared" si="7"/>
        <v>4355.8500000000004</v>
      </c>
      <c r="E35" s="17">
        <f t="shared" si="7"/>
        <v>0</v>
      </c>
      <c r="F35" s="17">
        <f t="shared" si="7"/>
        <v>0</v>
      </c>
      <c r="G35" s="17">
        <f t="shared" si="7"/>
        <v>0</v>
      </c>
      <c r="H35" s="17">
        <f t="shared" si="7"/>
        <v>0</v>
      </c>
      <c r="I35" s="17">
        <f t="shared" si="7"/>
        <v>0</v>
      </c>
      <c r="J35" s="17">
        <f t="shared" si="7"/>
        <v>4428.43</v>
      </c>
      <c r="K35" s="17">
        <f t="shared" si="7"/>
        <v>72.58</v>
      </c>
      <c r="L35" s="17">
        <f t="shared" si="7"/>
        <v>4355.8500000000004</v>
      </c>
      <c r="M35" s="17">
        <f t="shared" si="7"/>
        <v>0</v>
      </c>
      <c r="N35" s="17">
        <f t="shared" si="7"/>
        <v>0</v>
      </c>
    </row>
    <row r="36" spans="1:25" ht="32.25" thickBot="1" x14ac:dyDescent="0.3">
      <c r="A36" s="32" t="s">
        <v>93</v>
      </c>
      <c r="B36" s="18">
        <v>72.58</v>
      </c>
      <c r="C36" s="67">
        <v>72.58</v>
      </c>
      <c r="D36" s="82">
        <v>2383.5</v>
      </c>
      <c r="E36" s="84"/>
      <c r="F36" s="18"/>
      <c r="G36" s="18"/>
      <c r="H36" s="18"/>
      <c r="I36" s="18"/>
      <c r="J36" s="18">
        <v>72.58</v>
      </c>
      <c r="K36" s="18">
        <v>72.58</v>
      </c>
      <c r="L36" s="18"/>
      <c r="M36" s="15"/>
      <c r="N36" s="15"/>
    </row>
    <row r="37" spans="1:25" ht="32.25" thickBot="1" x14ac:dyDescent="0.3">
      <c r="A37" s="32" t="s">
        <v>91</v>
      </c>
      <c r="B37" s="18">
        <v>2383.5</v>
      </c>
      <c r="C37" s="67">
        <v>2383.5</v>
      </c>
      <c r="D37" s="58">
        <v>1972.35</v>
      </c>
      <c r="E37" s="84"/>
      <c r="F37" s="15"/>
      <c r="G37" s="15"/>
      <c r="H37" s="15"/>
      <c r="I37" s="15"/>
      <c r="J37" s="18">
        <v>2383.5</v>
      </c>
      <c r="K37" s="18"/>
      <c r="L37" s="18">
        <v>2383.5</v>
      </c>
      <c r="M37" s="15"/>
      <c r="N37" s="15"/>
    </row>
    <row r="38" spans="1:25" ht="79.5" thickBot="1" x14ac:dyDescent="0.3">
      <c r="A38" s="45" t="s">
        <v>92</v>
      </c>
      <c r="B38" s="19">
        <v>1972.35</v>
      </c>
      <c r="C38" s="67">
        <v>1972.35</v>
      </c>
      <c r="D38" s="83"/>
      <c r="E38" s="84"/>
      <c r="F38" s="39"/>
      <c r="G38" s="46"/>
      <c r="H38" s="46"/>
      <c r="I38" s="46"/>
      <c r="J38" s="19">
        <v>1972.35</v>
      </c>
      <c r="K38" s="47"/>
      <c r="L38" s="19">
        <v>1972.35</v>
      </c>
      <c r="M38" s="46"/>
      <c r="N38" s="46"/>
    </row>
    <row r="39" spans="1:25" ht="15.75" x14ac:dyDescent="0.25">
      <c r="A39" s="35"/>
      <c r="B39" s="36"/>
      <c r="C39" s="36"/>
      <c r="D39" s="36"/>
      <c r="E39" s="36"/>
      <c r="F39" s="37"/>
      <c r="G39" s="37"/>
      <c r="H39" s="37"/>
      <c r="I39" s="37"/>
      <c r="J39" s="36"/>
      <c r="K39" s="36"/>
      <c r="L39" s="36"/>
      <c r="M39" s="37"/>
      <c r="N39" s="37"/>
    </row>
    <row r="40" spans="1:25" ht="15.75" thickBot="1" x14ac:dyDescent="0.3">
      <c r="A40" s="24" t="s">
        <v>78</v>
      </c>
      <c r="B40" s="36"/>
      <c r="C40" s="36"/>
      <c r="D40" s="36"/>
      <c r="E40" s="36"/>
      <c r="F40" s="37"/>
      <c r="G40" s="37"/>
      <c r="H40" s="37"/>
      <c r="I40" s="37"/>
      <c r="J40" s="36"/>
      <c r="K40" s="36"/>
      <c r="L40" s="36"/>
      <c r="M40" s="37"/>
      <c r="N40" s="37"/>
    </row>
    <row r="41" spans="1:25" ht="15.75" thickBot="1" x14ac:dyDescent="0.3">
      <c r="A41" s="28" t="s">
        <v>73</v>
      </c>
      <c r="B41" s="40">
        <f>B42</f>
        <v>87.95</v>
      </c>
      <c r="C41" s="40">
        <f t="shared" ref="C41:N41" si="8">C42</f>
        <v>87.95</v>
      </c>
      <c r="D41" s="40">
        <f t="shared" si="8"/>
        <v>87.95</v>
      </c>
      <c r="E41" s="40">
        <f t="shared" si="8"/>
        <v>0</v>
      </c>
      <c r="F41" s="40">
        <f t="shared" si="8"/>
        <v>0</v>
      </c>
      <c r="G41" s="40">
        <f t="shared" si="8"/>
        <v>0</v>
      </c>
      <c r="H41" s="40">
        <f t="shared" si="8"/>
        <v>0</v>
      </c>
      <c r="I41" s="40">
        <f t="shared" si="8"/>
        <v>0</v>
      </c>
      <c r="J41" s="40">
        <f t="shared" si="8"/>
        <v>87.95</v>
      </c>
      <c r="K41" s="40">
        <f t="shared" si="8"/>
        <v>87.95</v>
      </c>
      <c r="L41" s="40">
        <f t="shared" si="8"/>
        <v>0</v>
      </c>
      <c r="M41" s="40">
        <f t="shared" si="8"/>
        <v>0</v>
      </c>
      <c r="N41" s="60">
        <f t="shared" si="8"/>
        <v>0</v>
      </c>
    </row>
    <row r="42" spans="1:25" ht="15.75" thickBot="1" x14ac:dyDescent="0.3">
      <c r="A42" s="26" t="s">
        <v>77</v>
      </c>
      <c r="B42" s="55">
        <f>B43</f>
        <v>87.95</v>
      </c>
      <c r="C42" s="55">
        <f t="shared" ref="C42:N42" si="9">C43</f>
        <v>87.95</v>
      </c>
      <c r="D42" s="55">
        <f t="shared" si="9"/>
        <v>87.95</v>
      </c>
      <c r="E42" s="55">
        <f t="shared" si="9"/>
        <v>0</v>
      </c>
      <c r="F42" s="55">
        <f t="shared" si="9"/>
        <v>0</v>
      </c>
      <c r="G42" s="55">
        <f t="shared" si="9"/>
        <v>0</v>
      </c>
      <c r="H42" s="55">
        <f t="shared" si="9"/>
        <v>0</v>
      </c>
      <c r="I42" s="55">
        <f t="shared" si="9"/>
        <v>0</v>
      </c>
      <c r="J42" s="55">
        <f t="shared" si="9"/>
        <v>87.95</v>
      </c>
      <c r="K42" s="55">
        <f t="shared" si="9"/>
        <v>87.95</v>
      </c>
      <c r="L42" s="55">
        <f t="shared" si="9"/>
        <v>0</v>
      </c>
      <c r="M42" s="55">
        <f t="shared" si="9"/>
        <v>0</v>
      </c>
      <c r="N42" s="61">
        <f t="shared" si="9"/>
        <v>0</v>
      </c>
    </row>
    <row r="43" spans="1:25" ht="15.75" customHeight="1" thickBot="1" x14ac:dyDescent="0.3">
      <c r="A43" s="52" t="s">
        <v>85</v>
      </c>
      <c r="B43" s="47">
        <v>87.95</v>
      </c>
      <c r="C43" s="53">
        <v>87.95</v>
      </c>
      <c r="D43" s="48">
        <v>87.95</v>
      </c>
      <c r="E43" s="56"/>
      <c r="F43" s="54"/>
      <c r="G43" s="49"/>
      <c r="H43" s="49"/>
      <c r="I43" s="57"/>
      <c r="J43" s="47">
        <v>87.95</v>
      </c>
      <c r="K43" s="58">
        <v>87.95</v>
      </c>
      <c r="L43" s="47"/>
      <c r="M43" s="54"/>
      <c r="N43" s="50"/>
    </row>
    <row r="44" spans="1:25" ht="15.75" x14ac:dyDescent="0.25">
      <c r="A44" s="35"/>
      <c r="B44" s="36"/>
      <c r="C44" s="36"/>
      <c r="D44" s="36"/>
      <c r="E44" s="36"/>
      <c r="F44" s="37"/>
      <c r="G44" s="37"/>
      <c r="H44" s="37"/>
      <c r="I44" s="37"/>
      <c r="J44" s="36"/>
      <c r="K44" s="36"/>
      <c r="L44" s="36"/>
      <c r="M44" s="37"/>
      <c r="N44" s="37"/>
    </row>
    <row r="45" spans="1:25" ht="15.75" x14ac:dyDescent="0.25">
      <c r="A45" s="35"/>
      <c r="B45" s="36"/>
      <c r="C45" s="36"/>
      <c r="D45" s="36"/>
      <c r="E45" s="36"/>
      <c r="F45" s="37"/>
      <c r="G45" s="37"/>
      <c r="H45" s="37"/>
      <c r="I45" s="37"/>
      <c r="J45" s="36"/>
      <c r="K45" s="36"/>
      <c r="L45" s="36"/>
      <c r="M45" s="37"/>
      <c r="N45" s="37"/>
    </row>
    <row r="46" spans="1:25" ht="15.75" x14ac:dyDescent="0.25">
      <c r="A46" s="35"/>
      <c r="B46" s="36"/>
      <c r="C46" s="36"/>
      <c r="D46" s="44"/>
      <c r="E46" s="36"/>
      <c r="F46" s="37"/>
      <c r="G46" s="37"/>
      <c r="H46" s="37"/>
      <c r="I46" s="37"/>
      <c r="J46" s="36"/>
      <c r="K46" s="36"/>
      <c r="L46" s="36"/>
      <c r="M46" s="37"/>
      <c r="N46" s="37"/>
    </row>
    <row r="47" spans="1:25" ht="15.75" x14ac:dyDescent="0.25">
      <c r="A47" s="33"/>
      <c r="B47" s="21"/>
      <c r="C47" s="21"/>
      <c r="D47" s="144"/>
      <c r="E47" s="144"/>
      <c r="F47" s="145"/>
      <c r="G47" s="145"/>
      <c r="H47" s="145"/>
      <c r="I47" s="145"/>
      <c r="J47" s="145"/>
      <c r="K47" s="145"/>
      <c r="L47" s="145"/>
      <c r="M47" s="145"/>
      <c r="N47" s="145"/>
      <c r="O47" s="21"/>
      <c r="P47" s="145"/>
      <c r="Q47" s="145"/>
      <c r="R47" s="145"/>
      <c r="S47" s="145"/>
      <c r="T47" s="145"/>
      <c r="U47" s="146"/>
      <c r="V47" s="146"/>
      <c r="W47" s="146"/>
      <c r="X47" s="146"/>
      <c r="Y47" s="146"/>
    </row>
    <row r="48" spans="1:25" ht="15.75" x14ac:dyDescent="0.25">
      <c r="A48" s="33"/>
      <c r="B48" s="22"/>
      <c r="C48" s="22"/>
      <c r="D48" s="133"/>
      <c r="E48" s="133"/>
      <c r="F48" s="134"/>
      <c r="G48" s="134"/>
      <c r="H48" s="23"/>
      <c r="I48" s="135"/>
      <c r="J48" s="135"/>
      <c r="K48" s="135"/>
      <c r="L48" s="135"/>
      <c r="M48" s="135"/>
      <c r="N48" s="135"/>
      <c r="O48" s="145"/>
      <c r="P48" s="145"/>
      <c r="Q48" s="145"/>
      <c r="R48" s="145"/>
      <c r="S48" s="145"/>
      <c r="T48" s="145"/>
      <c r="U48" s="145"/>
      <c r="V48" s="145"/>
      <c r="W48" s="145"/>
      <c r="X48" s="145"/>
      <c r="Y48" s="145"/>
    </row>
    <row r="49" spans="1:25" ht="15.75" x14ac:dyDescent="0.25">
      <c r="A49" s="33"/>
      <c r="B49" s="22"/>
      <c r="C49" s="22"/>
      <c r="D49" s="133"/>
      <c r="E49" s="133"/>
      <c r="F49" s="134"/>
      <c r="G49" s="134"/>
      <c r="H49" s="23"/>
      <c r="I49" s="135"/>
      <c r="J49" s="135"/>
      <c r="K49" s="135"/>
      <c r="L49" s="135"/>
      <c r="M49" s="135"/>
      <c r="N49" s="135"/>
      <c r="O49" s="134"/>
      <c r="P49" s="134"/>
      <c r="Q49" s="134"/>
      <c r="R49" s="134"/>
      <c r="S49" s="134"/>
      <c r="T49" s="134"/>
      <c r="U49" s="134"/>
      <c r="V49" s="134"/>
      <c r="W49" s="134"/>
      <c r="X49" s="134"/>
      <c r="Y49" s="134"/>
    </row>
    <row r="50" spans="1:25" x14ac:dyDescent="0.25">
      <c r="A50" s="27"/>
      <c r="B50" s="13"/>
      <c r="C50" s="13"/>
      <c r="D50" s="4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</row>
    <row r="52" spans="1:25" x14ac:dyDescent="0.25">
      <c r="A52" s="24"/>
    </row>
  </sheetData>
  <mergeCells count="33">
    <mergeCell ref="O49:Y49"/>
    <mergeCell ref="D47:E47"/>
    <mergeCell ref="F47:G47"/>
    <mergeCell ref="H47:N47"/>
    <mergeCell ref="P47:T47"/>
    <mergeCell ref="U47:Y47"/>
    <mergeCell ref="D48:E48"/>
    <mergeCell ref="F48:G48"/>
    <mergeCell ref="I48:N48"/>
    <mergeCell ref="O48:Y48"/>
    <mergeCell ref="D8:D12"/>
    <mergeCell ref="A25:N25"/>
    <mergeCell ref="A8:A12"/>
    <mergeCell ref="B8:B12"/>
    <mergeCell ref="C8:C12"/>
    <mergeCell ref="A26:N26"/>
    <mergeCell ref="A32:N32"/>
    <mergeCell ref="A33:N33"/>
    <mergeCell ref="D49:E49"/>
    <mergeCell ref="F49:G49"/>
    <mergeCell ref="I49:N49"/>
    <mergeCell ref="O11:O12"/>
    <mergeCell ref="J9:J12"/>
    <mergeCell ref="K11:K12"/>
    <mergeCell ref="L11:L12"/>
    <mergeCell ref="M8:M12"/>
    <mergeCell ref="N8:N12"/>
    <mergeCell ref="E8:L8"/>
    <mergeCell ref="E9:F12"/>
    <mergeCell ref="G9:G12"/>
    <mergeCell ref="H9:H12"/>
    <mergeCell ref="I9:I12"/>
    <mergeCell ref="K9:L10"/>
  </mergeCells>
  <printOptions horizontalCentered="1"/>
  <pageMargins left="0" right="0" top="0" bottom="0" header="0.3" footer="0.3"/>
  <pageSetup paperSize="9" scale="78" orientation="landscape" r:id="rId1"/>
  <rowBreaks count="1" manualBreakCount="1">
    <brk id="31" max="13" man="1"/>
  </rowBreaks>
  <colBreaks count="1" manualBreakCount="1">
    <brk id="14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"/>
  <sheetViews>
    <sheetView zoomScaleNormal="100" workbookViewId="0">
      <selection activeCell="E16" sqref="E16"/>
    </sheetView>
  </sheetViews>
  <sheetFormatPr defaultRowHeight="15" x14ac:dyDescent="0.25"/>
  <cols>
    <col min="1" max="1" width="13.85546875" bestFit="1" customWidth="1"/>
    <col min="2" max="2" width="73" customWidth="1"/>
  </cols>
  <sheetData>
    <row r="1" spans="1:2" x14ac:dyDescent="0.25">
      <c r="B1" s="85" t="s">
        <v>110</v>
      </c>
    </row>
    <row r="3" spans="1:2" x14ac:dyDescent="0.25">
      <c r="A3" s="148" t="s">
        <v>106</v>
      </c>
      <c r="B3" s="148"/>
    </row>
    <row r="4" spans="1:2" ht="15.75" thickBot="1" x14ac:dyDescent="0.3"/>
    <row r="5" spans="1:2" ht="16.5" thickBot="1" x14ac:dyDescent="0.3">
      <c r="A5" s="10" t="s">
        <v>32</v>
      </c>
      <c r="B5" s="11" t="s">
        <v>33</v>
      </c>
    </row>
    <row r="6" spans="1:2" ht="15.75" x14ac:dyDescent="0.25">
      <c r="A6" s="8" t="s">
        <v>99</v>
      </c>
      <c r="B6" s="9" t="s">
        <v>105</v>
      </c>
    </row>
    <row r="7" spans="1:2" ht="15.75" x14ac:dyDescent="0.25">
      <c r="A7" s="2" t="s">
        <v>100</v>
      </c>
      <c r="B7" s="5" t="s">
        <v>45</v>
      </c>
    </row>
    <row r="8" spans="1:2" ht="15.75" x14ac:dyDescent="0.25">
      <c r="A8" s="2" t="s">
        <v>101</v>
      </c>
      <c r="B8" s="5" t="s">
        <v>40</v>
      </c>
    </row>
    <row r="9" spans="1:2" ht="15.75" x14ac:dyDescent="0.25">
      <c r="A9" s="2" t="s">
        <v>102</v>
      </c>
      <c r="B9" s="5" t="s">
        <v>41</v>
      </c>
    </row>
    <row r="10" spans="1:2" ht="15.75" x14ac:dyDescent="0.25">
      <c r="A10" s="2" t="s">
        <v>103</v>
      </c>
      <c r="B10" s="5" t="s">
        <v>42</v>
      </c>
    </row>
    <row r="11" spans="1:2" ht="16.5" thickBot="1" x14ac:dyDescent="0.3">
      <c r="A11" s="4" t="s">
        <v>104</v>
      </c>
      <c r="B11" s="7" t="s">
        <v>56</v>
      </c>
    </row>
    <row r="14" spans="1:2" x14ac:dyDescent="0.25">
      <c r="A14" s="147" t="s">
        <v>109</v>
      </c>
      <c r="B14" s="147"/>
    </row>
    <row r="15" spans="1:2" x14ac:dyDescent="0.25">
      <c r="A15" s="147" t="s">
        <v>107</v>
      </c>
      <c r="B15" s="147"/>
    </row>
    <row r="16" spans="1:2" x14ac:dyDescent="0.25">
      <c r="A16" s="147" t="s">
        <v>108</v>
      </c>
      <c r="B16" s="147"/>
    </row>
    <row r="18" spans="2:2" x14ac:dyDescent="0.25">
      <c r="B18" s="86"/>
    </row>
    <row r="19" spans="2:2" x14ac:dyDescent="0.25">
      <c r="B19" s="86"/>
    </row>
    <row r="20" spans="2:2" x14ac:dyDescent="0.25">
      <c r="B20" s="86"/>
    </row>
  </sheetData>
  <mergeCells count="4">
    <mergeCell ref="A14:B14"/>
    <mergeCell ref="A15:B15"/>
    <mergeCell ref="A16:B16"/>
    <mergeCell ref="A3:B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0"/>
  <sheetViews>
    <sheetView tabSelected="1" zoomScaleNormal="100" workbookViewId="0">
      <selection activeCell="N22" sqref="N22"/>
    </sheetView>
  </sheetViews>
  <sheetFormatPr defaultRowHeight="15.75" x14ac:dyDescent="0.25"/>
  <cols>
    <col min="1" max="1" width="9.140625" style="89"/>
    <col min="2" max="2" width="13.85546875" style="89" bestFit="1" customWidth="1"/>
    <col min="3" max="3" width="61.5703125" style="89" bestFit="1" customWidth="1"/>
    <col min="4" max="4" width="10.42578125" style="90" customWidth="1"/>
    <col min="5" max="5" width="12.7109375" style="89" customWidth="1"/>
    <col min="6" max="16384" width="9.140625" style="89"/>
  </cols>
  <sheetData>
    <row r="1" spans="2:10" x14ac:dyDescent="0.25">
      <c r="B1" s="149" t="s">
        <v>121</v>
      </c>
      <c r="C1" s="149"/>
      <c r="D1" s="149"/>
      <c r="E1" s="149"/>
      <c r="F1" s="149"/>
    </row>
    <row r="2" spans="2:10" ht="114.75" customHeight="1" x14ac:dyDescent="0.25"/>
    <row r="3" spans="2:10" ht="15.75" customHeight="1" x14ac:dyDescent="0.25">
      <c r="B3" s="153" t="s">
        <v>122</v>
      </c>
      <c r="C3" s="153"/>
      <c r="D3" s="153"/>
      <c r="E3" s="153"/>
      <c r="F3" s="153"/>
      <c r="G3" s="153"/>
    </row>
    <row r="4" spans="2:10" ht="16.5" thickBot="1" x14ac:dyDescent="0.3"/>
    <row r="5" spans="2:10" s="91" customFormat="1" ht="26.25" thickBot="1" x14ac:dyDescent="0.3">
      <c r="B5" s="87" t="s">
        <v>32</v>
      </c>
      <c r="C5" s="87" t="s">
        <v>33</v>
      </c>
      <c r="D5" s="112" t="s">
        <v>119</v>
      </c>
      <c r="E5" s="113" t="s">
        <v>115</v>
      </c>
      <c r="F5" s="114" t="s">
        <v>118</v>
      </c>
      <c r="G5" s="114" t="s">
        <v>120</v>
      </c>
    </row>
    <row r="6" spans="2:10" x14ac:dyDescent="0.25">
      <c r="B6" s="2" t="s">
        <v>100</v>
      </c>
      <c r="C6" s="2" t="s">
        <v>111</v>
      </c>
      <c r="D6" s="92">
        <v>628.4</v>
      </c>
      <c r="E6" s="93">
        <v>0</v>
      </c>
      <c r="F6" s="94">
        <v>0</v>
      </c>
      <c r="G6" s="93">
        <v>0</v>
      </c>
    </row>
    <row r="7" spans="2:10" x14ac:dyDescent="0.25">
      <c r="B7" s="2" t="s">
        <v>101</v>
      </c>
      <c r="C7" s="2" t="s">
        <v>40</v>
      </c>
      <c r="D7" s="92">
        <v>43.71</v>
      </c>
      <c r="E7" s="93">
        <v>0</v>
      </c>
      <c r="F7" s="94">
        <v>0</v>
      </c>
      <c r="G7" s="93">
        <v>0</v>
      </c>
    </row>
    <row r="8" spans="2:10" x14ac:dyDescent="0.25">
      <c r="B8" s="2" t="s">
        <v>102</v>
      </c>
      <c r="C8" s="2" t="s">
        <v>41</v>
      </c>
      <c r="D8" s="92">
        <v>67.55</v>
      </c>
      <c r="E8" s="93">
        <v>0</v>
      </c>
      <c r="F8" s="94">
        <v>0</v>
      </c>
      <c r="G8" s="93">
        <v>0</v>
      </c>
    </row>
    <row r="9" spans="2:10" x14ac:dyDescent="0.25">
      <c r="B9" s="2" t="s">
        <v>103</v>
      </c>
      <c r="C9" s="2" t="s">
        <v>112</v>
      </c>
      <c r="D9" s="92">
        <v>1467.65</v>
      </c>
      <c r="E9" s="93">
        <v>0</v>
      </c>
      <c r="F9" s="94">
        <v>0</v>
      </c>
      <c r="G9" s="93">
        <v>0</v>
      </c>
    </row>
    <row r="10" spans="2:10" x14ac:dyDescent="0.25">
      <c r="B10" s="88" t="s">
        <v>116</v>
      </c>
      <c r="C10" s="88" t="s">
        <v>117</v>
      </c>
      <c r="D10" s="95">
        <v>3075.58</v>
      </c>
      <c r="E10" s="93">
        <v>0</v>
      </c>
      <c r="F10" s="94">
        <v>0</v>
      </c>
      <c r="G10" s="93">
        <v>0</v>
      </c>
    </row>
    <row r="11" spans="2:10" ht="16.5" thickBot="1" x14ac:dyDescent="0.3">
      <c r="B11" s="88" t="s">
        <v>104</v>
      </c>
      <c r="C11" s="88" t="s">
        <v>113</v>
      </c>
      <c r="D11" s="95">
        <v>993.75</v>
      </c>
      <c r="E11" s="96">
        <v>0</v>
      </c>
      <c r="F11" s="97">
        <v>0</v>
      </c>
      <c r="G11" s="96">
        <v>0</v>
      </c>
    </row>
    <row r="12" spans="2:10" s="102" customFormat="1" ht="16.5" thickBot="1" x14ac:dyDescent="0.3">
      <c r="B12" s="150" t="s">
        <v>114</v>
      </c>
      <c r="C12" s="151"/>
      <c r="D12" s="98">
        <f>D6+D7+D8+D9+D10+D11</f>
        <v>6276.6399999999994</v>
      </c>
      <c r="E12" s="99">
        <v>0</v>
      </c>
      <c r="F12" s="100">
        <v>0</v>
      </c>
      <c r="G12" s="101">
        <v>0</v>
      </c>
    </row>
    <row r="13" spans="2:10" s="102" customFormat="1" x14ac:dyDescent="0.25">
      <c r="B13" s="103"/>
      <c r="C13" s="103"/>
      <c r="D13" s="104"/>
      <c r="E13" s="105"/>
      <c r="F13" s="105"/>
    </row>
    <row r="14" spans="2:10" s="102" customFormat="1" x14ac:dyDescent="0.25">
      <c r="B14" s="103"/>
      <c r="C14" s="103"/>
      <c r="D14" s="104"/>
      <c r="E14" s="105"/>
      <c r="F14" s="105"/>
    </row>
    <row r="15" spans="2:10" x14ac:dyDescent="0.25">
      <c r="J15" s="106"/>
    </row>
    <row r="16" spans="2:10" x14ac:dyDescent="0.25">
      <c r="B16" s="107" t="s">
        <v>123</v>
      </c>
      <c r="C16" s="108"/>
      <c r="D16" s="109" t="s">
        <v>126</v>
      </c>
      <c r="E16" s="110"/>
      <c r="F16" s="110"/>
    </row>
    <row r="17" spans="2:6" x14ac:dyDescent="0.25">
      <c r="B17" s="107" t="s">
        <v>125</v>
      </c>
      <c r="C17" s="108"/>
      <c r="D17" s="109" t="s">
        <v>127</v>
      </c>
      <c r="E17" s="110"/>
      <c r="F17" s="110"/>
    </row>
    <row r="18" spans="2:6" x14ac:dyDescent="0.25">
      <c r="B18" s="110" t="s">
        <v>124</v>
      </c>
      <c r="C18" s="108"/>
      <c r="D18" s="110" t="s">
        <v>128</v>
      </c>
      <c r="E18" s="111"/>
      <c r="F18" s="111"/>
    </row>
    <row r="19" spans="2:6" x14ac:dyDescent="0.25">
      <c r="B19" s="110"/>
      <c r="C19" s="108"/>
      <c r="D19" s="152"/>
      <c r="E19" s="152"/>
      <c r="F19" s="152"/>
    </row>
    <row r="20" spans="2:6" x14ac:dyDescent="0.25">
      <c r="B20" s="110"/>
      <c r="D20" s="152"/>
      <c r="E20" s="152"/>
      <c r="F20" s="152"/>
    </row>
  </sheetData>
  <mergeCells count="5">
    <mergeCell ref="B1:F1"/>
    <mergeCell ref="B12:C12"/>
    <mergeCell ref="D20:F20"/>
    <mergeCell ref="D19:F19"/>
    <mergeCell ref="B3:G3"/>
  </mergeCells>
  <pageMargins left="0.7" right="0.7" top="0.75" bottom="0.75" header="0.3" footer="0.3"/>
  <pageSetup paperSize="9" scale="69" orientation="portrait" r:id="rId1"/>
  <colBreaks count="1" manualBreakCount="1">
    <brk id="7" max="16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0F7BDF7A2399D4F81F6509671E4C0FE" ma:contentTypeVersion="0" ma:contentTypeDescription="Creați un document nou." ma:contentTypeScope="" ma:versionID="cd0871c1e1b3dcb0f90f4ec311aa0b00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4b6ca9891a7e55edf8ec0d6183cd5b6d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 de conținut"/>
        <xsd:element ref="dc:title" minOccurs="0" maxOccurs="1" ma:index="4" ma:displayName="Titlu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6612646-9081-4A0A-9A0A-948A0449834A}"/>
</file>

<file path=customXml/itemProps2.xml><?xml version="1.0" encoding="utf-8"?>
<ds:datastoreItem xmlns:ds="http://schemas.openxmlformats.org/officeDocument/2006/customXml" ds:itemID="{1FF8B12F-5196-4377-970C-81A2D7677990}"/>
</file>

<file path=customXml/itemProps3.xml><?xml version="1.0" encoding="utf-8"?>
<ds:datastoreItem xmlns:ds="http://schemas.openxmlformats.org/officeDocument/2006/customXml" ds:itemID="{B1C45278-056F-45EB-B850-A2B5D6F35D6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OPIS - A</vt:lpstr>
      <vt:lpstr>Sheet1</vt:lpstr>
      <vt:lpstr>OPIS-C</vt:lpstr>
      <vt:lpstr>2024</vt:lpstr>
      <vt:lpstr>'2024'!Print_Area</vt:lpstr>
      <vt:lpstr>'OPIS-C'!Print_Area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2024-02-13T11:55:24Z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0x01010010F7BDF7A2399D4F81F6509671E4C0FE</vt:lpwstr>
  </property>
</Properties>
</file>